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27795" windowHeight="12555" activeTab="0"/>
  </bookViews>
  <sheets>
    <sheet name="Sheet1" sheetId="1" r:id="rId1"/>
    <sheet name="Sheet2" sheetId="2" r:id="rId2"/>
    <sheet name="Sheet3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<sst xmlns="http://schemas.openxmlformats.org/spreadsheetml/2006/main" count="19" uniqueCount="17">
  <si>
    <t xml:space="preserve"> Financial Measure</t>
  </si>
  <si>
    <t>FY 10</t>
  </si>
  <si>
    <t>FY 11</t>
  </si>
  <si>
    <t>FY 12</t>
  </si>
  <si>
    <t>FY 13</t>
  </si>
  <si>
    <t>FY 14</t>
  </si>
  <si>
    <t>FY 15</t>
  </si>
  <si>
    <t>Diluted Earnings Per Share</t>
  </si>
  <si>
    <t>Dividends Per Share</t>
  </si>
  <si>
    <t>Return on Assets</t>
  </si>
  <si>
    <t>Return on Equity</t>
  </si>
  <si>
    <t>Net Interest Margin</t>
  </si>
  <si>
    <t>Efficiency Ratio</t>
  </si>
  <si>
    <t>Non-Performing Loans / Total Loans</t>
  </si>
  <si>
    <t>Allowance / Total Loans</t>
  </si>
  <si>
    <t>Allowance / Non-Performing Loans</t>
  </si>
  <si>
    <t>Net Charge Offs / Average Total Loans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</si>
</sst>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&quot;$&quot;* #,##0_);_(&quot;$&quot;* \(#,##0\);_(&quot;$&quot;* &quot;-&quot;??_);_(@_)"/>
    <numFmt numFmtId="166" formatCode="_(* #,##0.00_);_(* \(#,##0.00\);_(* &quot;-&quot;??_);_(@_)"/>
    <numFmt numFmtId="167" formatCode="_(* #,##0.0_);_(* \(#,##0.0\);_(* &quot;-&quot;??_);_(@_)"/>
    <numFmt numFmtId="168" formatCode="0.00&quot;%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9"/>
      <name val="Arial"/>
      <family val="2"/>
    </font>
    <font>
      <u val="single"/>
      <sz val="11"/>
      <color indexed="12"/>
      <name val="Calibri"/>
      <family val="2"/>
    </font>
    <font>
      <sz val="8"/>
      <color indexed="8"/>
      <name val="Calibri"/>
      <family val="2"/>
    </font>
    <font>
      <sz val="32"/>
      <color indexed="4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0"/>
      <name val="Arial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167" fontId="2" fillId="0" borderId="0" xfId="42" applyNumberFormat="1" applyFont="1" applyFill="1" applyBorder="1" applyAlignment="1">
      <alignment/>
    </xf>
    <xf numFmtId="168" fontId="2" fillId="0" borderId="0" xfId="58" applyNumberFormat="1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0" fontId="28" fillId="33" borderId="0" xfId="0" applyFont="1" applyFill="1" applyBorder="1" applyAlignment="1">
      <alignment/>
    </xf>
    <xf numFmtId="165" fontId="42" fillId="33" borderId="0" xfId="44" applyNumberFormat="1" applyFont="1" applyFill="1" applyBorder="1" applyAlignment="1">
      <alignment/>
    </xf>
    <xf numFmtId="0" fontId="0" fillId="0" borderId="0" xfId="52" applyFont="1" applyBorder="1" applyAlignment="1">
      <alignment/>
    </xf>
    <xf numFmtId="0" fontId="0" fillId="0" borderId="0" xfId="52" applyFont="1" applyFill="1" applyBorder="1" applyAlignment="1">
      <alignment/>
    </xf>
    <xf numFmtId="0" fontId="43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ill>
        <patternFill>
          <bgColor theme="4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6"/>
          <c:y val="0.199"/>
          <c:w val="0.97775"/>
          <c:h val="0.80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Sheet1!$C$23</c:f>
              <c:strCache>
                <c:ptCount val="1"/>
                <c:pt idx="0">
                  <c:v>Diluted Earnings Per Share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Sheet1!$D$11:$I$11</c:f>
              <c:strCache/>
            </c:strRef>
          </c:cat>
          <c:val>
            <c:numRef>
              <c:f>Sheet1!$D$23:$I$23</c:f>
              <c:numCache/>
            </c:numRef>
          </c:val>
        </c:ser>
        <c:axId val="1484811"/>
        <c:axId val="13363300"/>
      </c:barChart>
      <c:catAx>
        <c:axId val="14848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363300"/>
        <c:crosses val="autoZero"/>
        <c:auto val="1"/>
        <c:lblOffset val="100"/>
        <c:tickLblSkip val="1"/>
        <c:noMultiLvlLbl val="0"/>
      </c:catAx>
      <c:valAx>
        <c:axId val="1336330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848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76200</xdr:rowOff>
    </xdr:from>
    <xdr:to>
      <xdr:col>2</xdr:col>
      <xdr:colOff>1066800</xdr:colOff>
      <xdr:row>7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76200"/>
          <a:ext cx="16383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152400</xdr:colOff>
      <xdr:row>23</xdr:row>
      <xdr:rowOff>171450</xdr:rowOff>
    </xdr:from>
    <xdr:to>
      <xdr:col>8</xdr:col>
      <xdr:colOff>361950</xdr:colOff>
      <xdr:row>36</xdr:row>
      <xdr:rowOff>171450</xdr:rowOff>
    </xdr:to>
    <xdr:graphicFrame>
      <xdr:nvGraphicFramePr>
        <xdr:cNvPr id="2" name="Chart 2"/>
        <xdr:cNvGraphicFramePr/>
      </xdr:nvGraphicFramePr>
      <xdr:xfrm>
        <a:off x="1371600" y="4552950"/>
        <a:ext cx="58864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2</xdr:col>
      <xdr:colOff>1381125</xdr:colOff>
      <xdr:row>1</xdr:row>
      <xdr:rowOff>142875</xdr:rowOff>
    </xdr:from>
    <xdr:ext cx="3848100" cy="523875"/>
    <xdr:sp>
      <xdr:nvSpPr>
        <xdr:cNvPr id="3" name="Text Box 21"/>
        <xdr:cNvSpPr txBox="1">
          <a:spLocks noChangeArrowheads="1"/>
        </xdr:cNvSpPr>
      </xdr:nvSpPr>
      <xdr:spPr>
        <a:xfrm>
          <a:off x="2600325" y="333375"/>
          <a:ext cx="38481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l">
            <a:defRPr/>
          </a:pPr>
          <a:r>
            <a:rPr lang="en-US" cap="none" sz="3200" b="0" i="0" u="none" baseline="0">
              <a:solidFill>
                <a:srgbClr val="33CCCC"/>
              </a:solidFill>
            </a:rPr>
            <a:t>Rollover in Practice</a:t>
          </a:r>
        </a:p>
      </xdr:txBody>
    </xdr:sp>
    <xdr:clientData/>
  </xdr:oneCellAnchor>
  <xdr:twoCellAnchor>
    <xdr:from>
      <xdr:col>9</xdr:col>
      <xdr:colOff>114300</xdr:colOff>
      <xdr:row>10</xdr:row>
      <xdr:rowOff>28575</xdr:rowOff>
    </xdr:from>
    <xdr:to>
      <xdr:col>11</xdr:col>
      <xdr:colOff>190500</xdr:colOff>
      <xdr:row>13</xdr:row>
      <xdr:rowOff>142875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7677150" y="1933575"/>
          <a:ext cx="1295400" cy="685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Roll Mouse Over Financial Measures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P23"/>
  <sheetViews>
    <sheetView showGridLines="0" showRowColHeaders="0" tabSelected="1" zoomScalePageLayoutView="0" workbookViewId="0" topLeftCell="A1">
      <selection activeCell="C13" sqref="C13"/>
    </sheetView>
  </sheetViews>
  <sheetFormatPr defaultColWidth="9.140625" defaultRowHeight="15" outlineLevelCol="1"/>
  <cols>
    <col min="3" max="3" width="35.140625" style="0" bestFit="1" customWidth="1"/>
    <col min="4" max="9" width="10.00390625" style="0" bestFit="1" customWidth="1"/>
    <col min="16" max="16" width="35.140625" style="0" hidden="1" customWidth="1" outlineLevel="1"/>
    <col min="17" max="17" width="9.140625" style="0" customWidth="1" collapsed="1"/>
  </cols>
  <sheetData>
    <row r="2" ht="15">
      <c r="B2" s="8" t="s">
        <v>7</v>
      </c>
    </row>
    <row r="11" spans="3:16" ht="15">
      <c r="C11" s="4" t="s">
        <v>0</v>
      </c>
      <c r="D11" s="5" t="s">
        <v>1</v>
      </c>
      <c r="E11" s="5" t="s">
        <v>2</v>
      </c>
      <c r="F11" s="5" t="s">
        <v>3</v>
      </c>
      <c r="G11" s="5" t="s">
        <v>4</v>
      </c>
      <c r="H11" s="5" t="s">
        <v>5</v>
      </c>
      <c r="I11" s="5" t="s">
        <v>6</v>
      </c>
      <c r="P11" t="s">
        <v>0</v>
      </c>
    </row>
    <row r="12" spans="3:16" ht="15">
      <c r="C12" s="6" t="str">
        <f>IF(ISERROR(HYPERLINK(RollOver(P12),P12)),P12,HYPERLINK(RollOver(P12),P12))</f>
        <v>Diluted Earnings Per Share</v>
      </c>
      <c r="D12" s="1">
        <v>4.35</v>
      </c>
      <c r="E12" s="1">
        <v>4.4</v>
      </c>
      <c r="F12" s="1">
        <v>4.45</v>
      </c>
      <c r="G12" s="1">
        <v>4.6</v>
      </c>
      <c r="H12" s="1">
        <v>5.5</v>
      </c>
      <c r="I12" s="1">
        <v>6.625</v>
      </c>
      <c r="P12" t="s">
        <v>7</v>
      </c>
    </row>
    <row r="13" spans="3:16" ht="15">
      <c r="C13" s="6" t="str">
        <f>IF(ISERROR(HYPERLINK(RollOver(P13),P13)),P13,HYPERLINK(RollOver(P13),P13))</f>
        <v>Dividends Per Share</v>
      </c>
      <c r="D13" s="1">
        <v>2.18</v>
      </c>
      <c r="E13" s="1">
        <v>2.5</v>
      </c>
      <c r="F13" s="1">
        <v>2.23</v>
      </c>
      <c r="G13" s="1">
        <v>2.2800000000000002</v>
      </c>
      <c r="H13" s="1">
        <v>2.6</v>
      </c>
      <c r="I13" s="1">
        <v>3</v>
      </c>
      <c r="P13" t="s">
        <v>8</v>
      </c>
    </row>
    <row r="14" spans="3:16" ht="15">
      <c r="C14" s="6" t="str">
        <f>IF(ISERROR(HYPERLINK(RollOver(P14),P14)),P14,HYPERLINK(RollOver(P14),P14))</f>
        <v>Return on Assets</v>
      </c>
      <c r="D14" s="2">
        <v>3.6</v>
      </c>
      <c r="E14" s="2">
        <v>3.5</v>
      </c>
      <c r="F14" s="2">
        <v>3.5</v>
      </c>
      <c r="G14" s="2">
        <v>3.6</v>
      </c>
      <c r="H14" s="2">
        <v>4.25</v>
      </c>
      <c r="I14" s="2">
        <v>5.0625</v>
      </c>
      <c r="P14" t="s">
        <v>9</v>
      </c>
    </row>
    <row r="15" spans="3:16" ht="15">
      <c r="C15" s="6" t="str">
        <f>IF(ISERROR(HYPERLINK(RollOver(P15),P15)),P15,HYPERLINK(RollOver(P15),P15))</f>
        <v>Return on Equity</v>
      </c>
      <c r="D15" s="2">
        <v>27.8</v>
      </c>
      <c r="E15" s="2">
        <v>26.7</v>
      </c>
      <c r="F15" s="2">
        <v>28.6</v>
      </c>
      <c r="G15" s="2">
        <v>29.6</v>
      </c>
      <c r="H15" s="2">
        <v>31.75</v>
      </c>
      <c r="I15" s="2">
        <v>26.6875</v>
      </c>
      <c r="P15" t="s">
        <v>10</v>
      </c>
    </row>
    <row r="16" spans="3:16" ht="15">
      <c r="C16" s="6" t="str">
        <f>IF(ISERROR(HYPERLINK(RollOver(P16),P16)),P16,HYPERLINK(RollOver(P16),P16))</f>
        <v>Net Interest Margin</v>
      </c>
      <c r="D16" s="2">
        <v>9.3</v>
      </c>
      <c r="E16" s="2">
        <v>9.3</v>
      </c>
      <c r="F16" s="2">
        <v>9.4</v>
      </c>
      <c r="G16" s="2">
        <v>9.7</v>
      </c>
      <c r="H16" s="2">
        <v>9.875</v>
      </c>
      <c r="I16" s="2">
        <v>10</v>
      </c>
      <c r="P16" t="s">
        <v>11</v>
      </c>
    </row>
    <row r="17" spans="3:16" ht="15">
      <c r="C17" s="6" t="str">
        <f>IF(ISERROR(HYPERLINK(RollOver(P17),P17)),P17,HYPERLINK(RollOver(P17),P17))</f>
        <v>Efficiency Ratio</v>
      </c>
      <c r="D17" s="1">
        <v>1.85</v>
      </c>
      <c r="E17" s="1">
        <v>1.87</v>
      </c>
      <c r="F17" s="1">
        <v>1.8399999999999999</v>
      </c>
      <c r="G17" s="1">
        <v>1.88</v>
      </c>
      <c r="H17" s="1">
        <v>2.1</v>
      </c>
      <c r="I17" s="1">
        <v>2.375</v>
      </c>
      <c r="P17" t="s">
        <v>12</v>
      </c>
    </row>
    <row r="18" spans="3:16" ht="15">
      <c r="C18" s="6" t="str">
        <f>IF(ISERROR(HYPERLINK(RollOver(P18),P18)),P18,HYPERLINK(RollOver(P18),P18))</f>
        <v>Non-Performing Loans / Total Loans</v>
      </c>
      <c r="D18" s="2">
        <v>0.5</v>
      </c>
      <c r="E18" s="3">
        <v>0.3999999999999999</v>
      </c>
      <c r="F18" s="3">
        <v>0.19999999999999996</v>
      </c>
      <c r="G18" s="3">
        <v>0.30000000000000004</v>
      </c>
      <c r="H18" s="3">
        <v>0.7</v>
      </c>
      <c r="I18" s="3">
        <v>0.5</v>
      </c>
      <c r="P18" t="s">
        <v>13</v>
      </c>
    </row>
    <row r="19" spans="3:16" ht="15">
      <c r="C19" s="6" t="str">
        <f>IF(ISERROR(HYPERLINK(RollOver(P19),P19)),P19,HYPERLINK(RollOver(P19),P19))</f>
        <v>Allowance / Total Loans</v>
      </c>
      <c r="D19" s="3">
        <v>2.5</v>
      </c>
      <c r="E19" s="3">
        <v>3</v>
      </c>
      <c r="F19" s="3">
        <v>2.1</v>
      </c>
      <c r="G19" s="3">
        <v>2.2</v>
      </c>
      <c r="H19" s="3">
        <v>1.9</v>
      </c>
      <c r="I19" s="3">
        <v>1.9</v>
      </c>
      <c r="P19" t="s">
        <v>14</v>
      </c>
    </row>
    <row r="20" spans="3:16" ht="15">
      <c r="C20" s="6" t="str">
        <f>IF(ISERROR(HYPERLINK(RollOver(P20),P20)),P20,HYPERLINK(RollOver(P20),P20))</f>
        <v>Allowance / Non-Performing Loans</v>
      </c>
      <c r="D20" s="3">
        <v>3</v>
      </c>
      <c r="E20" s="3">
        <v>3</v>
      </c>
      <c r="F20" s="3">
        <v>3</v>
      </c>
      <c r="G20" s="3">
        <v>2.9</v>
      </c>
      <c r="H20" s="3">
        <v>2.9</v>
      </c>
      <c r="I20" s="3">
        <v>2.6</v>
      </c>
      <c r="P20" t="s">
        <v>15</v>
      </c>
    </row>
    <row r="21" spans="3:16" ht="15">
      <c r="C21" s="6" t="str">
        <f>IF(ISERROR(HYPERLINK(RollOver(P21),P21)),P21,HYPERLINK(RollOver(P21),P21))</f>
        <v>Net Charge Offs / Average Total Loans</v>
      </c>
      <c r="D21" s="3">
        <v>1</v>
      </c>
      <c r="E21" s="3">
        <v>1.1</v>
      </c>
      <c r="F21" s="3">
        <v>2</v>
      </c>
      <c r="G21" s="3">
        <v>0.3999999999999999</v>
      </c>
      <c r="H21" s="3">
        <v>0.30000000000000004</v>
      </c>
      <c r="I21" s="3">
        <v>0.6000000000000001</v>
      </c>
      <c r="P21" t="s">
        <v>16</v>
      </c>
    </row>
    <row r="23" spans="3:9" ht="15">
      <c r="C23" s="7" t="str">
        <f aca="true" t="shared" si="0" ref="C23:I23">INDEX($C$12:$I$21,MATCH($B$2,$C$12:$C$21,0),COLUMN()-2)</f>
        <v>Diluted Earnings Per Share</v>
      </c>
      <c r="D23" s="3">
        <f t="shared" si="0"/>
        <v>4.35</v>
      </c>
      <c r="E23" s="3">
        <f t="shared" si="0"/>
        <v>4.4</v>
      </c>
      <c r="F23" s="3">
        <f t="shared" si="0"/>
        <v>4.45</v>
      </c>
      <c r="G23" s="3">
        <f t="shared" si="0"/>
        <v>4.6</v>
      </c>
      <c r="H23" s="3">
        <f t="shared" si="0"/>
        <v>5.5</v>
      </c>
      <c r="I23" s="3">
        <f t="shared" si="0"/>
        <v>6.625</v>
      </c>
    </row>
  </sheetData>
  <sheetProtection/>
  <conditionalFormatting sqref="C12:I21">
    <cfRule type="expression" priority="1" dxfId="0">
      <formula>IF($C12=$B$2,1,0)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Smallman</dc:creator>
  <cp:keywords/>
  <dc:description/>
  <cp:lastModifiedBy>Smallman</cp:lastModifiedBy>
  <dcterms:created xsi:type="dcterms:W3CDTF">2014-06-02T00:53:55Z</dcterms:created>
  <dcterms:modified xsi:type="dcterms:W3CDTF">2014-06-02T02:47:50Z</dcterms:modified>
  <cp:category/>
  <cp:version/>
  <cp:contentType/>
  <cp:contentStatus/>
</cp:coreProperties>
</file>