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deas\"/>
    </mc:Choice>
  </mc:AlternateContent>
  <bookViews>
    <workbookView xWindow="480" yWindow="120" windowWidth="22992" windowHeight="9972" activeTab="1"/>
  </bookViews>
  <sheets>
    <sheet name="Data" sheetId="2" r:id="rId1"/>
    <sheet name="Output" sheetId="3" r:id="rId2"/>
  </sheets>
  <calcPr calcId="171027" calcMode="autoNoTable" iterateDelta="9.9999999999999995E-7"/>
</workbook>
</file>

<file path=xl/calcChain.xml><?xml version="1.0" encoding="utf-8"?>
<calcChain xmlns="http://schemas.openxmlformats.org/spreadsheetml/2006/main">
  <c r="C27" i="2" l="1"/>
  <c r="D27" i="2"/>
  <c r="B27" i="2" l="1"/>
  <c r="H23" i="2" l="1"/>
  <c r="B14" i="2" l="1"/>
  <c r="D9" i="2"/>
  <c r="D6" i="2" l="1"/>
  <c r="E6" i="2" s="1"/>
  <c r="D3" i="2"/>
  <c r="E3" i="2" s="1"/>
  <c r="B4" i="2"/>
  <c r="C4" i="2"/>
  <c r="D4" i="2" l="1"/>
  <c r="E4" i="2" s="1"/>
</calcChain>
</file>

<file path=xl/sharedStrings.xml><?xml version="1.0" encoding="utf-8"?>
<sst xmlns="http://schemas.openxmlformats.org/spreadsheetml/2006/main" count="49" uniqueCount="30">
  <si>
    <t>Males</t>
  </si>
  <si>
    <t>Females</t>
  </si>
  <si>
    <t>CY</t>
  </si>
  <si>
    <t>PY</t>
  </si>
  <si>
    <t>Var</t>
  </si>
  <si>
    <t>▲</t>
  </si>
  <si>
    <t>▼</t>
  </si>
  <si>
    <t>New</t>
  </si>
  <si>
    <t>15/16</t>
  </si>
  <si>
    <t>14/15</t>
  </si>
  <si>
    <t>13/14</t>
  </si>
  <si>
    <t>Management</t>
  </si>
  <si>
    <t>Total</t>
  </si>
  <si>
    <t>Staff</t>
  </si>
  <si>
    <t>Salary Avg</t>
  </si>
  <si>
    <t>55+</t>
  </si>
  <si>
    <t>45-54</t>
  </si>
  <si>
    <t>35-44</t>
  </si>
  <si>
    <t>26-34</t>
  </si>
  <si>
    <t>18-25</t>
  </si>
  <si>
    <t>13-17</t>
  </si>
  <si>
    <t>Groups</t>
  </si>
  <si>
    <t>Customers</t>
  </si>
  <si>
    <t>Average Customers</t>
  </si>
  <si>
    <t>Min Customers</t>
  </si>
  <si>
    <t>Max Customers</t>
  </si>
  <si>
    <t>Returning</t>
  </si>
  <si>
    <t>PY - 1</t>
  </si>
  <si>
    <t>Maternity</t>
  </si>
  <si>
    <t>Customer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</si>
</sst>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k&quot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3" borderId="0" xfId="0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62523540489647E-2"/>
          <c:y val="0.11195937725902287"/>
          <c:w val="0.83427495291902076"/>
          <c:h val="0.663596131991851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65-41B2-A922-91FAAAC0C3E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65-41B2-A922-91FAAAC0C3E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65-41B2-A922-91FAAAC0C3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Data!$B$8:$D$8</c:f>
              <c:strCache>
                <c:ptCount val="3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</c:strCache>
            </c:strRef>
          </c:cat>
          <c:val>
            <c:numRef>
              <c:f>Data!$B$9:$D$9</c:f>
              <c:numCache>
                <c:formatCode>General</c:formatCode>
                <c:ptCount val="3"/>
                <c:pt idx="0">
                  <c:v>502</c:v>
                </c:pt>
                <c:pt idx="1">
                  <c:v>563</c:v>
                </c:pt>
                <c:pt idx="2">
                  <c:v>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65-41B2-A922-91FAAAC0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0148072"/>
        <c:axId val="340144936"/>
      </c:barChart>
      <c:catAx>
        <c:axId val="34014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340144936"/>
        <c:crosses val="autoZero"/>
        <c:auto val="1"/>
        <c:lblAlgn val="ctr"/>
        <c:lblOffset val="100"/>
        <c:noMultiLvlLbl val="0"/>
      </c:catAx>
      <c:valAx>
        <c:axId val="340144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0148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65926986399427"/>
          <c:y val="3.9572839654585155E-2"/>
          <c:w val="0.41729262039919429"/>
          <c:h val="0.854456317960255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0B-455F-9031-24861B5CC533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0B-455F-9031-24861B5CC5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Data!$A$17:$A$18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Data!$C$17:$C$18</c:f>
              <c:numCache>
                <c:formatCode>0\ "k"</c:formatCode>
                <c:ptCount val="2"/>
                <c:pt idx="0">
                  <c:v>101</c:v>
                </c:pt>
                <c:pt idx="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0B-455F-9031-24861B5CC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"/>
        <c:holeSize val="30"/>
      </c:doughnutChart>
    </c:plotArea>
    <c:legend>
      <c:legendPos val="b"/>
      <c:layout>
        <c:manualLayout>
          <c:xMode val="edge"/>
          <c:yMode val="edge"/>
          <c:x val="6.3897763578274758E-2"/>
          <c:y val="0.73743719535058116"/>
          <c:w val="0.27272840096265916"/>
          <c:h val="0.25462629671291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Groups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Data!$B$23:$G$23</c:f>
              <c:numCache>
                <c:formatCode>0%</c:formatCode>
                <c:ptCount val="6"/>
                <c:pt idx="0">
                  <c:v>0.09</c:v>
                </c:pt>
                <c:pt idx="1">
                  <c:v>0.16</c:v>
                </c:pt>
                <c:pt idx="2">
                  <c:v>0.33</c:v>
                </c:pt>
                <c:pt idx="3">
                  <c:v>0.28000000000000003</c:v>
                </c:pt>
                <c:pt idx="4">
                  <c:v>0.09</c:v>
                </c:pt>
                <c:pt idx="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15-4F23-9503-70ADE67F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0148856"/>
        <c:axId val="340145328"/>
      </c:barChart>
      <c:catAx>
        <c:axId val="340148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40145328"/>
        <c:crosses val="autoZero"/>
        <c:auto val="1"/>
        <c:lblAlgn val="ctr"/>
        <c:lblOffset val="100"/>
        <c:noMultiLvlLbl val="0"/>
      </c:catAx>
      <c:valAx>
        <c:axId val="340145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40148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2916750790767"/>
          <c:y val="3.9572839654585155E-2"/>
          <c:w val="0.43090820378221956"/>
          <c:h val="0.8002580927384076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10-478E-A4FE-96648EBB2DF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10-478E-A4FE-96648EBB2D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Data!$A$17:$A$18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Data!$B$17:$B$18</c:f>
              <c:numCache>
                <c:formatCode>0\ "k"</c:formatCode>
                <c:ptCount val="2"/>
                <c:pt idx="0">
                  <c:v>97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10-478E-A4FE-96648EBB2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"/>
        <c:holeSize val="30"/>
      </c:doughnutChart>
    </c:plotArea>
    <c:legend>
      <c:legendPos val="r"/>
      <c:layout>
        <c:manualLayout>
          <c:xMode val="edge"/>
          <c:yMode val="edge"/>
          <c:x val="4.7664041994750654E-2"/>
          <c:y val="0.15939632545931759"/>
          <c:w val="0.21956641246615827"/>
          <c:h val="0.2017619345698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4F-4CA8-877A-455CFA2BDA2F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4F-4CA8-877A-455CFA2BDA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Data!$A$26:$A$27</c:f>
              <c:strCache>
                <c:ptCount val="2"/>
                <c:pt idx="0">
                  <c:v>New</c:v>
                </c:pt>
                <c:pt idx="1">
                  <c:v>Returning</c:v>
                </c:pt>
              </c:strCache>
            </c:strRef>
          </c:cat>
          <c:val>
            <c:numRef>
              <c:f>Data!$B$26:$B$27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4F-4CA8-877A-455CFA2B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3889501312335961"/>
          <c:y val="0.71871639729244374"/>
          <c:w val="0.80554330708661415"/>
          <c:h val="0.1268976377952756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2C-4235-BD0E-E7D0D02DBB9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2C-4235-BD0E-E7D0D02DBB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Data!$A$26:$A$27</c:f>
              <c:strCache>
                <c:ptCount val="2"/>
                <c:pt idx="0">
                  <c:v>New</c:v>
                </c:pt>
                <c:pt idx="1">
                  <c:v>Returning</c:v>
                </c:pt>
              </c:strCache>
            </c:strRef>
          </c:cat>
          <c:val>
            <c:numRef>
              <c:f>Data!$C$26:$C$27</c:f>
              <c:numCache>
                <c:formatCode>0%</c:formatCode>
                <c:ptCount val="2"/>
                <c:pt idx="0">
                  <c:v>0.47</c:v>
                </c:pt>
                <c:pt idx="1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2C-4235-BD0E-E7D0D02D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2222834645669291"/>
          <c:y val="0.72573394115209278"/>
          <c:w val="0.80554330708661415"/>
          <c:h val="0.1268976377952756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A7-44B7-A6B5-6DC06AB328B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A7-44B7-A6B5-6DC06AB328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Data!$A$26:$A$27</c:f>
              <c:strCache>
                <c:ptCount val="2"/>
                <c:pt idx="0">
                  <c:v>New</c:v>
                </c:pt>
                <c:pt idx="1">
                  <c:v>Returning</c:v>
                </c:pt>
              </c:strCache>
            </c:strRef>
          </c:cat>
          <c:val>
            <c:numRef>
              <c:f>Data!$D$26:$D$27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A7-44B7-A6B5-6DC06AB32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9.7228346456692913E-2"/>
          <c:y val="0.71871639729244374"/>
          <c:w val="0.80554330708661415"/>
          <c:h val="0.1268976377952756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89049374963101E-2"/>
          <c:y val="7.8853046594982074E-2"/>
          <c:w val="0.90196673268602157"/>
          <c:h val="0.75485112748003269"/>
        </c:manualLayout>
      </c:layout>
      <c:areaChart>
        <c:grouping val="standard"/>
        <c:varyColors val="0"/>
        <c:ser>
          <c:idx val="0"/>
          <c:order val="0"/>
          <c:tx>
            <c:strRef>
              <c:f>Data!$A$36</c:f>
              <c:strCache>
                <c:ptCount val="1"/>
                <c:pt idx="0">
                  <c:v>Min Customers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val>
            <c:numRef>
              <c:f>Data!$B$36:$BA$36</c:f>
              <c:numCache>
                <c:formatCode>General</c:formatCode>
                <c:ptCount val="52"/>
                <c:pt idx="0">
                  <c:v>34</c:v>
                </c:pt>
                <c:pt idx="1">
                  <c:v>6</c:v>
                </c:pt>
                <c:pt idx="2">
                  <c:v>79</c:v>
                </c:pt>
                <c:pt idx="3">
                  <c:v>5</c:v>
                </c:pt>
                <c:pt idx="4">
                  <c:v>29</c:v>
                </c:pt>
                <c:pt idx="5">
                  <c:v>1</c:v>
                </c:pt>
                <c:pt idx="6">
                  <c:v>14</c:v>
                </c:pt>
                <c:pt idx="7">
                  <c:v>0</c:v>
                </c:pt>
                <c:pt idx="8">
                  <c:v>31</c:v>
                </c:pt>
                <c:pt idx="9">
                  <c:v>4</c:v>
                </c:pt>
                <c:pt idx="10">
                  <c:v>50</c:v>
                </c:pt>
                <c:pt idx="11">
                  <c:v>50</c:v>
                </c:pt>
                <c:pt idx="12">
                  <c:v>15</c:v>
                </c:pt>
                <c:pt idx="13">
                  <c:v>56</c:v>
                </c:pt>
                <c:pt idx="14">
                  <c:v>42</c:v>
                </c:pt>
                <c:pt idx="15">
                  <c:v>36</c:v>
                </c:pt>
                <c:pt idx="16">
                  <c:v>1</c:v>
                </c:pt>
                <c:pt idx="17">
                  <c:v>31</c:v>
                </c:pt>
                <c:pt idx="18">
                  <c:v>18</c:v>
                </c:pt>
                <c:pt idx="19">
                  <c:v>12</c:v>
                </c:pt>
                <c:pt idx="20">
                  <c:v>31</c:v>
                </c:pt>
                <c:pt idx="21">
                  <c:v>53</c:v>
                </c:pt>
                <c:pt idx="22">
                  <c:v>70</c:v>
                </c:pt>
                <c:pt idx="23">
                  <c:v>9</c:v>
                </c:pt>
                <c:pt idx="24">
                  <c:v>81</c:v>
                </c:pt>
                <c:pt idx="25">
                  <c:v>28</c:v>
                </c:pt>
                <c:pt idx="26">
                  <c:v>42</c:v>
                </c:pt>
                <c:pt idx="27">
                  <c:v>33</c:v>
                </c:pt>
                <c:pt idx="28">
                  <c:v>38</c:v>
                </c:pt>
                <c:pt idx="29">
                  <c:v>33</c:v>
                </c:pt>
                <c:pt idx="30">
                  <c:v>8</c:v>
                </c:pt>
                <c:pt idx="31">
                  <c:v>16</c:v>
                </c:pt>
                <c:pt idx="32">
                  <c:v>0</c:v>
                </c:pt>
                <c:pt idx="33">
                  <c:v>88</c:v>
                </c:pt>
                <c:pt idx="34">
                  <c:v>28</c:v>
                </c:pt>
                <c:pt idx="35">
                  <c:v>33</c:v>
                </c:pt>
                <c:pt idx="36">
                  <c:v>23</c:v>
                </c:pt>
                <c:pt idx="37">
                  <c:v>38</c:v>
                </c:pt>
                <c:pt idx="38">
                  <c:v>50</c:v>
                </c:pt>
                <c:pt idx="39">
                  <c:v>16</c:v>
                </c:pt>
                <c:pt idx="40">
                  <c:v>38</c:v>
                </c:pt>
                <c:pt idx="41">
                  <c:v>14</c:v>
                </c:pt>
                <c:pt idx="42">
                  <c:v>36</c:v>
                </c:pt>
                <c:pt idx="43">
                  <c:v>60</c:v>
                </c:pt>
                <c:pt idx="44">
                  <c:v>20</c:v>
                </c:pt>
                <c:pt idx="45">
                  <c:v>50</c:v>
                </c:pt>
                <c:pt idx="46">
                  <c:v>22</c:v>
                </c:pt>
                <c:pt idx="47">
                  <c:v>58</c:v>
                </c:pt>
                <c:pt idx="48">
                  <c:v>17</c:v>
                </c:pt>
                <c:pt idx="49">
                  <c:v>63</c:v>
                </c:pt>
                <c:pt idx="50">
                  <c:v>34</c:v>
                </c:pt>
                <c:pt idx="5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E-4A27-9ECE-358C7478E0AF}"/>
            </c:ext>
          </c:extLst>
        </c:ser>
        <c:ser>
          <c:idx val="1"/>
          <c:order val="1"/>
          <c:tx>
            <c:strRef>
              <c:f>Data!$A$37</c:f>
              <c:strCache>
                <c:ptCount val="1"/>
                <c:pt idx="0">
                  <c:v>Max Customers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Data!$B$37:$BA$37</c:f>
              <c:numCache>
                <c:formatCode>General</c:formatCode>
                <c:ptCount val="52"/>
                <c:pt idx="0">
                  <c:v>62</c:v>
                </c:pt>
                <c:pt idx="1">
                  <c:v>93</c:v>
                </c:pt>
                <c:pt idx="2">
                  <c:v>105</c:v>
                </c:pt>
                <c:pt idx="3">
                  <c:v>42</c:v>
                </c:pt>
                <c:pt idx="4">
                  <c:v>85</c:v>
                </c:pt>
                <c:pt idx="5">
                  <c:v>82</c:v>
                </c:pt>
                <c:pt idx="6">
                  <c:v>64</c:v>
                </c:pt>
                <c:pt idx="7">
                  <c:v>69</c:v>
                </c:pt>
                <c:pt idx="8">
                  <c:v>53</c:v>
                </c:pt>
                <c:pt idx="9">
                  <c:v>49</c:v>
                </c:pt>
                <c:pt idx="10">
                  <c:v>84</c:v>
                </c:pt>
                <c:pt idx="11">
                  <c:v>108</c:v>
                </c:pt>
                <c:pt idx="12">
                  <c:v>102</c:v>
                </c:pt>
                <c:pt idx="13">
                  <c:v>89</c:v>
                </c:pt>
                <c:pt idx="14">
                  <c:v>94</c:v>
                </c:pt>
                <c:pt idx="15">
                  <c:v>81</c:v>
                </c:pt>
                <c:pt idx="16">
                  <c:v>52</c:v>
                </c:pt>
                <c:pt idx="17">
                  <c:v>128</c:v>
                </c:pt>
                <c:pt idx="18">
                  <c:v>37</c:v>
                </c:pt>
                <c:pt idx="19">
                  <c:v>85</c:v>
                </c:pt>
                <c:pt idx="20">
                  <c:v>44</c:v>
                </c:pt>
                <c:pt idx="21">
                  <c:v>62</c:v>
                </c:pt>
                <c:pt idx="22">
                  <c:v>119</c:v>
                </c:pt>
                <c:pt idx="23">
                  <c:v>70</c:v>
                </c:pt>
                <c:pt idx="24">
                  <c:v>103</c:v>
                </c:pt>
                <c:pt idx="25">
                  <c:v>91</c:v>
                </c:pt>
                <c:pt idx="26">
                  <c:v>58</c:v>
                </c:pt>
                <c:pt idx="27">
                  <c:v>62</c:v>
                </c:pt>
                <c:pt idx="28">
                  <c:v>92</c:v>
                </c:pt>
                <c:pt idx="29">
                  <c:v>49</c:v>
                </c:pt>
                <c:pt idx="30">
                  <c:v>49</c:v>
                </c:pt>
                <c:pt idx="31">
                  <c:v>80</c:v>
                </c:pt>
                <c:pt idx="32">
                  <c:v>52</c:v>
                </c:pt>
                <c:pt idx="33">
                  <c:v>102</c:v>
                </c:pt>
                <c:pt idx="34">
                  <c:v>57</c:v>
                </c:pt>
                <c:pt idx="35">
                  <c:v>106</c:v>
                </c:pt>
                <c:pt idx="36">
                  <c:v>50</c:v>
                </c:pt>
                <c:pt idx="37">
                  <c:v>67</c:v>
                </c:pt>
                <c:pt idx="38">
                  <c:v>81</c:v>
                </c:pt>
                <c:pt idx="39">
                  <c:v>89</c:v>
                </c:pt>
                <c:pt idx="40">
                  <c:v>93</c:v>
                </c:pt>
                <c:pt idx="41">
                  <c:v>42</c:v>
                </c:pt>
                <c:pt idx="42">
                  <c:v>119</c:v>
                </c:pt>
                <c:pt idx="43">
                  <c:v>90</c:v>
                </c:pt>
                <c:pt idx="44">
                  <c:v>68</c:v>
                </c:pt>
                <c:pt idx="45">
                  <c:v>83</c:v>
                </c:pt>
                <c:pt idx="46">
                  <c:v>49</c:v>
                </c:pt>
                <c:pt idx="47">
                  <c:v>92</c:v>
                </c:pt>
                <c:pt idx="48">
                  <c:v>107</c:v>
                </c:pt>
                <c:pt idx="49">
                  <c:v>110</c:v>
                </c:pt>
                <c:pt idx="50">
                  <c:v>86</c:v>
                </c:pt>
                <c:pt idx="51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FE-4A27-9ECE-358C7478E0AF}"/>
            </c:ext>
          </c:extLst>
        </c:ser>
        <c:ser>
          <c:idx val="3"/>
          <c:order val="3"/>
          <c:tx>
            <c:strRef>
              <c:f>Data!$A$36</c:f>
              <c:strCache>
                <c:ptCount val="1"/>
                <c:pt idx="0">
                  <c:v>Min Customers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val>
            <c:numRef>
              <c:f>Data!$B$36:$BA$36</c:f>
              <c:numCache>
                <c:formatCode>General</c:formatCode>
                <c:ptCount val="52"/>
                <c:pt idx="0">
                  <c:v>34</c:v>
                </c:pt>
                <c:pt idx="1">
                  <c:v>6</c:v>
                </c:pt>
                <c:pt idx="2">
                  <c:v>79</c:v>
                </c:pt>
                <c:pt idx="3">
                  <c:v>5</c:v>
                </c:pt>
                <c:pt idx="4">
                  <c:v>29</c:v>
                </c:pt>
                <c:pt idx="5">
                  <c:v>1</c:v>
                </c:pt>
                <c:pt idx="6">
                  <c:v>14</c:v>
                </c:pt>
                <c:pt idx="7">
                  <c:v>0</c:v>
                </c:pt>
                <c:pt idx="8">
                  <c:v>31</c:v>
                </c:pt>
                <c:pt idx="9">
                  <c:v>4</c:v>
                </c:pt>
                <c:pt idx="10">
                  <c:v>50</c:v>
                </c:pt>
                <c:pt idx="11">
                  <c:v>50</c:v>
                </c:pt>
                <c:pt idx="12">
                  <c:v>15</c:v>
                </c:pt>
                <c:pt idx="13">
                  <c:v>56</c:v>
                </c:pt>
                <c:pt idx="14">
                  <c:v>42</c:v>
                </c:pt>
                <c:pt idx="15">
                  <c:v>36</c:v>
                </c:pt>
                <c:pt idx="16">
                  <c:v>1</c:v>
                </c:pt>
                <c:pt idx="17">
                  <c:v>31</c:v>
                </c:pt>
                <c:pt idx="18">
                  <c:v>18</c:v>
                </c:pt>
                <c:pt idx="19">
                  <c:v>12</c:v>
                </c:pt>
                <c:pt idx="20">
                  <c:v>31</c:v>
                </c:pt>
                <c:pt idx="21">
                  <c:v>53</c:v>
                </c:pt>
                <c:pt idx="22">
                  <c:v>70</c:v>
                </c:pt>
                <c:pt idx="23">
                  <c:v>9</c:v>
                </c:pt>
                <c:pt idx="24">
                  <c:v>81</c:v>
                </c:pt>
                <c:pt idx="25">
                  <c:v>28</c:v>
                </c:pt>
                <c:pt idx="26">
                  <c:v>42</c:v>
                </c:pt>
                <c:pt idx="27">
                  <c:v>33</c:v>
                </c:pt>
                <c:pt idx="28">
                  <c:v>38</c:v>
                </c:pt>
                <c:pt idx="29">
                  <c:v>33</c:v>
                </c:pt>
                <c:pt idx="30">
                  <c:v>8</c:v>
                </c:pt>
                <c:pt idx="31">
                  <c:v>16</c:v>
                </c:pt>
                <c:pt idx="32">
                  <c:v>0</c:v>
                </c:pt>
                <c:pt idx="33">
                  <c:v>88</c:v>
                </c:pt>
                <c:pt idx="34">
                  <c:v>28</c:v>
                </c:pt>
                <c:pt idx="35">
                  <c:v>33</c:v>
                </c:pt>
                <c:pt idx="36">
                  <c:v>23</c:v>
                </c:pt>
                <c:pt idx="37">
                  <c:v>38</c:v>
                </c:pt>
                <c:pt idx="38">
                  <c:v>50</c:v>
                </c:pt>
                <c:pt idx="39">
                  <c:v>16</c:v>
                </c:pt>
                <c:pt idx="40">
                  <c:v>38</c:v>
                </c:pt>
                <c:pt idx="41">
                  <c:v>14</c:v>
                </c:pt>
                <c:pt idx="42">
                  <c:v>36</c:v>
                </c:pt>
                <c:pt idx="43">
                  <c:v>60</c:v>
                </c:pt>
                <c:pt idx="44">
                  <c:v>20</c:v>
                </c:pt>
                <c:pt idx="45">
                  <c:v>50</c:v>
                </c:pt>
                <c:pt idx="46">
                  <c:v>22</c:v>
                </c:pt>
                <c:pt idx="47">
                  <c:v>58</c:v>
                </c:pt>
                <c:pt idx="48">
                  <c:v>17</c:v>
                </c:pt>
                <c:pt idx="49">
                  <c:v>63</c:v>
                </c:pt>
                <c:pt idx="50">
                  <c:v>34</c:v>
                </c:pt>
                <c:pt idx="51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FE-4A27-9ECE-358C7478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151208"/>
        <c:axId val="340146896"/>
      </c:areaChart>
      <c:lineChart>
        <c:grouping val="standard"/>
        <c:varyColors val="0"/>
        <c:ser>
          <c:idx val="2"/>
          <c:order val="2"/>
          <c:tx>
            <c:strRef>
              <c:f>Data!$A$35</c:f>
              <c:strCache>
                <c:ptCount val="1"/>
                <c:pt idx="0">
                  <c:v>Average Customers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Data!$B$35:$BA$35</c:f>
              <c:numCache>
                <c:formatCode>General</c:formatCode>
                <c:ptCount val="52"/>
                <c:pt idx="0">
                  <c:v>62</c:v>
                </c:pt>
                <c:pt idx="1">
                  <c:v>80</c:v>
                </c:pt>
                <c:pt idx="2">
                  <c:v>89</c:v>
                </c:pt>
                <c:pt idx="3">
                  <c:v>37</c:v>
                </c:pt>
                <c:pt idx="4">
                  <c:v>59</c:v>
                </c:pt>
                <c:pt idx="5">
                  <c:v>80</c:v>
                </c:pt>
                <c:pt idx="6">
                  <c:v>58</c:v>
                </c:pt>
                <c:pt idx="7">
                  <c:v>52</c:v>
                </c:pt>
                <c:pt idx="8">
                  <c:v>46</c:v>
                </c:pt>
                <c:pt idx="9">
                  <c:v>45</c:v>
                </c:pt>
                <c:pt idx="10">
                  <c:v>68</c:v>
                </c:pt>
                <c:pt idx="11">
                  <c:v>78</c:v>
                </c:pt>
                <c:pt idx="12">
                  <c:v>75</c:v>
                </c:pt>
                <c:pt idx="13">
                  <c:v>80</c:v>
                </c:pt>
                <c:pt idx="14">
                  <c:v>80</c:v>
                </c:pt>
                <c:pt idx="15">
                  <c:v>57</c:v>
                </c:pt>
                <c:pt idx="16">
                  <c:v>46</c:v>
                </c:pt>
                <c:pt idx="17">
                  <c:v>97</c:v>
                </c:pt>
                <c:pt idx="18">
                  <c:v>37</c:v>
                </c:pt>
                <c:pt idx="19">
                  <c:v>75</c:v>
                </c:pt>
                <c:pt idx="20">
                  <c:v>36</c:v>
                </c:pt>
                <c:pt idx="21">
                  <c:v>56</c:v>
                </c:pt>
                <c:pt idx="22">
                  <c:v>92</c:v>
                </c:pt>
                <c:pt idx="23">
                  <c:v>59</c:v>
                </c:pt>
                <c:pt idx="24">
                  <c:v>84</c:v>
                </c:pt>
                <c:pt idx="25">
                  <c:v>73</c:v>
                </c:pt>
                <c:pt idx="26">
                  <c:v>57</c:v>
                </c:pt>
                <c:pt idx="27">
                  <c:v>48</c:v>
                </c:pt>
                <c:pt idx="28">
                  <c:v>59</c:v>
                </c:pt>
                <c:pt idx="29">
                  <c:v>33</c:v>
                </c:pt>
                <c:pt idx="30">
                  <c:v>39</c:v>
                </c:pt>
                <c:pt idx="31">
                  <c:v>57</c:v>
                </c:pt>
                <c:pt idx="32">
                  <c:v>38</c:v>
                </c:pt>
                <c:pt idx="33">
                  <c:v>95</c:v>
                </c:pt>
                <c:pt idx="34">
                  <c:v>37</c:v>
                </c:pt>
                <c:pt idx="35">
                  <c:v>75</c:v>
                </c:pt>
                <c:pt idx="36">
                  <c:v>38</c:v>
                </c:pt>
                <c:pt idx="37">
                  <c:v>62</c:v>
                </c:pt>
                <c:pt idx="38">
                  <c:v>70</c:v>
                </c:pt>
                <c:pt idx="39">
                  <c:v>59</c:v>
                </c:pt>
                <c:pt idx="40">
                  <c:v>84</c:v>
                </c:pt>
                <c:pt idx="41">
                  <c:v>41</c:v>
                </c:pt>
                <c:pt idx="42">
                  <c:v>88</c:v>
                </c:pt>
                <c:pt idx="43">
                  <c:v>74</c:v>
                </c:pt>
                <c:pt idx="44">
                  <c:v>48</c:v>
                </c:pt>
                <c:pt idx="45">
                  <c:v>50</c:v>
                </c:pt>
                <c:pt idx="46">
                  <c:v>44</c:v>
                </c:pt>
                <c:pt idx="47">
                  <c:v>64</c:v>
                </c:pt>
                <c:pt idx="48">
                  <c:v>78</c:v>
                </c:pt>
                <c:pt idx="49">
                  <c:v>85</c:v>
                </c:pt>
                <c:pt idx="50">
                  <c:v>53</c:v>
                </c:pt>
                <c:pt idx="51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FE-4A27-9ECE-358C7478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51208"/>
        <c:axId val="340146896"/>
      </c:lineChart>
      <c:catAx>
        <c:axId val="340151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46896"/>
        <c:crosses val="autoZero"/>
        <c:auto val="1"/>
        <c:lblAlgn val="ctr"/>
        <c:lblOffset val="100"/>
        <c:noMultiLvlLbl val="0"/>
      </c:catAx>
      <c:valAx>
        <c:axId val="34014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5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B628970-1B2F-48B1-B1F3-54D27123E98F}" type="doc">
      <dgm:prSet loTypeId="urn:microsoft.com/office/officeart/2005/8/layout/gear1" loCatId="relationship" qsTypeId="urn:microsoft.com/office/officeart/2005/8/quickstyle/simple1" qsCatId="simple" csTypeId="urn:microsoft.com/office/officeart/2005/8/colors/accent1_1" csCatId="accent1" phldr="1"/>
      <dgm:spPr/>
    </dgm:pt>
    <dgm:pt modelId="{5C6470C3-74B2-48B9-89BE-37006E28BA52}">
      <dgm:prSet phldrT="[Text]"/>
      <dgm:spPr>
        <a:noFill/>
        <a:ln w="76200">
          <a:solidFill>
            <a:schemeClr val="accent1">
              <a:lumMod val="75000"/>
            </a:schemeClr>
          </a:solidFill>
        </a:ln>
      </dgm:spPr>
      <dgm:t>
        <a:bodyPr/>
        <a:lstStyle/>
        <a:p>
          <a:r>
            <a:rPr lang="en-AU"/>
            <a:t> </a:t>
          </a:r>
        </a:p>
      </dgm:t>
    </dgm:pt>
    <dgm:pt modelId="{CE24FC27-BED3-451D-82C1-FEF002192A12}" type="parTrans" cxnId="{C3E2B954-9844-4E3C-817F-A91A4CD940CB}">
      <dgm:prSet/>
      <dgm:spPr/>
      <dgm:t>
        <a:bodyPr/>
        <a:lstStyle/>
        <a:p>
          <a:endParaRPr lang="en-AU"/>
        </a:p>
      </dgm:t>
    </dgm:pt>
    <dgm:pt modelId="{7E47EC34-E79D-4C70-BF2B-B16F7AEC01B6}" type="sibTrans" cxnId="{C3E2B954-9844-4E3C-817F-A91A4CD940CB}">
      <dgm:prSet/>
      <dgm:spPr>
        <a:solidFill>
          <a:schemeClr val="bg1"/>
        </a:solidFill>
      </dgm:spPr>
      <dgm:t>
        <a:bodyPr/>
        <a:lstStyle/>
        <a:p>
          <a:endParaRPr lang="en-AU"/>
        </a:p>
      </dgm:t>
    </dgm:pt>
    <dgm:pt modelId="{DC6B7E4D-6D91-41CB-B496-8FA43F5EC932}" type="pres">
      <dgm:prSet presAssocID="{2B628970-1B2F-48B1-B1F3-54D27123E98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16453DEA-9040-49FC-B07C-29A7C60878F8}" type="pres">
      <dgm:prSet presAssocID="{5C6470C3-74B2-48B9-89BE-37006E28BA52}" presName="gear1" presStyleLbl="node1" presStyleIdx="0" presStyleCnt="1" custScaleX="173949" custScaleY="150253" custLinFactNeighborX="-13889" custLinFactNeighborY="-631">
        <dgm:presLayoutVars>
          <dgm:chMax val="1"/>
          <dgm:bulletEnabled val="1"/>
        </dgm:presLayoutVars>
      </dgm:prSet>
      <dgm:spPr/>
      <dgm:t>
        <a:bodyPr/>
        <a:lstStyle/>
        <a:p>
          <a:endParaRPr lang="en-AU"/>
        </a:p>
      </dgm:t>
    </dgm:pt>
    <dgm:pt modelId="{7FD96F80-97C0-4D2E-9B88-C004A1C95BA6}" type="pres">
      <dgm:prSet presAssocID="{5C6470C3-74B2-48B9-89BE-37006E28BA52}" presName="gear1srcNode" presStyleLbl="node1" presStyleIdx="0" presStyleCnt="1"/>
      <dgm:spPr/>
      <dgm:t>
        <a:bodyPr/>
        <a:lstStyle/>
        <a:p>
          <a:endParaRPr lang="en-AU"/>
        </a:p>
      </dgm:t>
    </dgm:pt>
    <dgm:pt modelId="{2F2B83A9-0095-48F7-97DD-22BD53356D42}" type="pres">
      <dgm:prSet presAssocID="{5C6470C3-74B2-48B9-89BE-37006E28BA52}" presName="gear1dstNode" presStyleLbl="node1" presStyleIdx="0" presStyleCnt="1"/>
      <dgm:spPr/>
      <dgm:t>
        <a:bodyPr/>
        <a:lstStyle/>
        <a:p>
          <a:endParaRPr lang="en-AU"/>
        </a:p>
      </dgm:t>
    </dgm:pt>
    <dgm:pt modelId="{E5754DC6-0214-40AD-B084-12F7D06E259B}" type="pres">
      <dgm:prSet presAssocID="{7E47EC34-E79D-4C70-BF2B-B16F7AEC01B6}" presName="connector1" presStyleLbl="sibTrans2D1" presStyleIdx="0" presStyleCnt="1" custFlipVert="1" custFlipHor="0" custScaleX="14415" custScaleY="20353" custLinFactNeighborX="95466" custLinFactNeighborY="66725"/>
      <dgm:spPr/>
      <dgm:t>
        <a:bodyPr/>
        <a:lstStyle/>
        <a:p>
          <a:endParaRPr lang="en-AU"/>
        </a:p>
      </dgm:t>
    </dgm:pt>
  </dgm:ptLst>
  <dgm:cxnLst>
    <dgm:cxn modelId="{ABF21F4C-DF80-483A-B9AE-CACFF043A536}" type="presOf" srcId="{5C6470C3-74B2-48B9-89BE-37006E28BA52}" destId="{7FD96F80-97C0-4D2E-9B88-C004A1C95BA6}" srcOrd="1" destOrd="0" presId="urn:microsoft.com/office/officeart/2005/8/layout/gear1"/>
    <dgm:cxn modelId="{C3E2B954-9844-4E3C-817F-A91A4CD940CB}" srcId="{2B628970-1B2F-48B1-B1F3-54D27123E98F}" destId="{5C6470C3-74B2-48B9-89BE-37006E28BA52}" srcOrd="0" destOrd="0" parTransId="{CE24FC27-BED3-451D-82C1-FEF002192A12}" sibTransId="{7E47EC34-E79D-4C70-BF2B-B16F7AEC01B6}"/>
    <dgm:cxn modelId="{2029CDCA-B065-4B98-912F-BDD0E7653D69}" type="presOf" srcId="{2B628970-1B2F-48B1-B1F3-54D27123E98F}" destId="{DC6B7E4D-6D91-41CB-B496-8FA43F5EC932}" srcOrd="0" destOrd="0" presId="urn:microsoft.com/office/officeart/2005/8/layout/gear1"/>
    <dgm:cxn modelId="{4BB4F048-96EC-4A2E-83CB-7B5449F104E2}" type="presOf" srcId="{5C6470C3-74B2-48B9-89BE-37006E28BA52}" destId="{2F2B83A9-0095-48F7-97DD-22BD53356D42}" srcOrd="2" destOrd="0" presId="urn:microsoft.com/office/officeart/2005/8/layout/gear1"/>
    <dgm:cxn modelId="{07B4CB72-86EB-47C6-B86F-F2C3E98DC4D1}" type="presOf" srcId="{7E47EC34-E79D-4C70-BF2B-B16F7AEC01B6}" destId="{E5754DC6-0214-40AD-B084-12F7D06E259B}" srcOrd="0" destOrd="0" presId="urn:microsoft.com/office/officeart/2005/8/layout/gear1"/>
    <dgm:cxn modelId="{7E646DF5-6F23-42B3-A3F2-8AE7DE9A9C0F}" type="presOf" srcId="{5C6470C3-74B2-48B9-89BE-37006E28BA52}" destId="{16453DEA-9040-49FC-B07C-29A7C60878F8}" srcOrd="0" destOrd="0" presId="urn:microsoft.com/office/officeart/2005/8/layout/gear1"/>
    <dgm:cxn modelId="{051A995B-6A85-4462-AF9E-D224E50D6114}" type="presParOf" srcId="{DC6B7E4D-6D91-41CB-B496-8FA43F5EC932}" destId="{16453DEA-9040-49FC-B07C-29A7C60878F8}" srcOrd="0" destOrd="0" presId="urn:microsoft.com/office/officeart/2005/8/layout/gear1"/>
    <dgm:cxn modelId="{CDA87847-DDCB-46F1-A57D-47DEFC87A5A5}" type="presParOf" srcId="{DC6B7E4D-6D91-41CB-B496-8FA43F5EC932}" destId="{7FD96F80-97C0-4D2E-9B88-C004A1C95BA6}" srcOrd="1" destOrd="0" presId="urn:microsoft.com/office/officeart/2005/8/layout/gear1"/>
    <dgm:cxn modelId="{F50EDEDA-06EB-4001-BD7A-89DC55AE7EC7}" type="presParOf" srcId="{DC6B7E4D-6D91-41CB-B496-8FA43F5EC932}" destId="{2F2B83A9-0095-48F7-97DD-22BD53356D42}" srcOrd="2" destOrd="0" presId="urn:microsoft.com/office/officeart/2005/8/layout/gear1"/>
    <dgm:cxn modelId="{4084115F-E71B-4B0D-9052-9251A6119827}" type="presParOf" srcId="{DC6B7E4D-6D91-41CB-B496-8FA43F5EC932}" destId="{E5754DC6-0214-40AD-B084-12F7D06E259B}" srcOrd="3" destOrd="0" presId="urn:microsoft.com/office/officeart/2005/8/layout/gear1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B628970-1B2F-48B1-B1F3-54D27123E98F}" type="doc">
      <dgm:prSet loTypeId="urn:microsoft.com/office/officeart/2005/8/layout/gear1" loCatId="relationship" qsTypeId="urn:microsoft.com/office/officeart/2005/8/quickstyle/simple1" qsCatId="simple" csTypeId="urn:microsoft.com/office/officeart/2005/8/colors/accent1_1" csCatId="accent1" phldr="1"/>
      <dgm:spPr/>
    </dgm:pt>
    <dgm:pt modelId="{5C6470C3-74B2-48B9-89BE-37006E28BA52}">
      <dgm:prSet phldrT="[Text]"/>
      <dgm:spPr>
        <a:noFill/>
        <a:ln w="76200">
          <a:solidFill>
            <a:schemeClr val="accent3">
              <a:lumMod val="60000"/>
              <a:lumOff val="40000"/>
            </a:schemeClr>
          </a:solidFill>
        </a:ln>
      </dgm:spPr>
      <dgm:t>
        <a:bodyPr/>
        <a:lstStyle/>
        <a:p>
          <a:r>
            <a:rPr lang="en-AU"/>
            <a:t> </a:t>
          </a:r>
        </a:p>
      </dgm:t>
    </dgm:pt>
    <dgm:pt modelId="{CE24FC27-BED3-451D-82C1-FEF002192A12}" type="parTrans" cxnId="{C3E2B954-9844-4E3C-817F-A91A4CD940CB}">
      <dgm:prSet/>
      <dgm:spPr/>
      <dgm:t>
        <a:bodyPr/>
        <a:lstStyle/>
        <a:p>
          <a:endParaRPr lang="en-AU"/>
        </a:p>
      </dgm:t>
    </dgm:pt>
    <dgm:pt modelId="{7E47EC34-E79D-4C70-BF2B-B16F7AEC01B6}" type="sibTrans" cxnId="{C3E2B954-9844-4E3C-817F-A91A4CD940CB}">
      <dgm:prSet/>
      <dgm:spPr>
        <a:solidFill>
          <a:schemeClr val="bg1"/>
        </a:solidFill>
      </dgm:spPr>
      <dgm:t>
        <a:bodyPr/>
        <a:lstStyle/>
        <a:p>
          <a:endParaRPr lang="en-AU"/>
        </a:p>
      </dgm:t>
    </dgm:pt>
    <dgm:pt modelId="{DC6B7E4D-6D91-41CB-B496-8FA43F5EC932}" type="pres">
      <dgm:prSet presAssocID="{2B628970-1B2F-48B1-B1F3-54D27123E98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16453DEA-9040-49FC-B07C-29A7C60878F8}" type="pres">
      <dgm:prSet presAssocID="{5C6470C3-74B2-48B9-89BE-37006E28BA52}" presName="gear1" presStyleLbl="node1" presStyleIdx="0" presStyleCnt="1" custScaleX="118687" custScaleY="121212" custLinFactNeighborX="-13889" custLinFactNeighborY="-631">
        <dgm:presLayoutVars>
          <dgm:chMax val="1"/>
          <dgm:bulletEnabled val="1"/>
        </dgm:presLayoutVars>
      </dgm:prSet>
      <dgm:spPr/>
      <dgm:t>
        <a:bodyPr/>
        <a:lstStyle/>
        <a:p>
          <a:endParaRPr lang="en-AU"/>
        </a:p>
      </dgm:t>
    </dgm:pt>
    <dgm:pt modelId="{7FD96F80-97C0-4D2E-9B88-C004A1C95BA6}" type="pres">
      <dgm:prSet presAssocID="{5C6470C3-74B2-48B9-89BE-37006E28BA52}" presName="gear1srcNode" presStyleLbl="node1" presStyleIdx="0" presStyleCnt="1"/>
      <dgm:spPr/>
      <dgm:t>
        <a:bodyPr/>
        <a:lstStyle/>
        <a:p>
          <a:endParaRPr lang="en-AU"/>
        </a:p>
      </dgm:t>
    </dgm:pt>
    <dgm:pt modelId="{2F2B83A9-0095-48F7-97DD-22BD53356D42}" type="pres">
      <dgm:prSet presAssocID="{5C6470C3-74B2-48B9-89BE-37006E28BA52}" presName="gear1dstNode" presStyleLbl="node1" presStyleIdx="0" presStyleCnt="1"/>
      <dgm:spPr/>
      <dgm:t>
        <a:bodyPr/>
        <a:lstStyle/>
        <a:p>
          <a:endParaRPr lang="en-AU"/>
        </a:p>
      </dgm:t>
    </dgm:pt>
    <dgm:pt modelId="{E5754DC6-0214-40AD-B084-12F7D06E259B}" type="pres">
      <dgm:prSet presAssocID="{7E47EC34-E79D-4C70-BF2B-B16F7AEC01B6}" presName="connector1" presStyleLbl="sibTrans2D1" presStyleIdx="0" presStyleCnt="1" custFlipVert="0" custFlipHor="0" custScaleX="35972" custScaleY="4284" custLinFactNeighborX="74422" custLinFactNeighborY="66212"/>
      <dgm:spPr/>
      <dgm:t>
        <a:bodyPr/>
        <a:lstStyle/>
        <a:p>
          <a:endParaRPr lang="en-AU"/>
        </a:p>
      </dgm:t>
    </dgm:pt>
  </dgm:ptLst>
  <dgm:cxnLst>
    <dgm:cxn modelId="{7E847167-5189-4F63-A564-388BCE2ACC1A}" type="presOf" srcId="{5C6470C3-74B2-48B9-89BE-37006E28BA52}" destId="{2F2B83A9-0095-48F7-97DD-22BD53356D42}" srcOrd="2" destOrd="0" presId="urn:microsoft.com/office/officeart/2005/8/layout/gear1"/>
    <dgm:cxn modelId="{A2B44CCB-9FFC-450E-8C0F-A872ADBFF02B}" type="presOf" srcId="{7E47EC34-E79D-4C70-BF2B-B16F7AEC01B6}" destId="{E5754DC6-0214-40AD-B084-12F7D06E259B}" srcOrd="0" destOrd="0" presId="urn:microsoft.com/office/officeart/2005/8/layout/gear1"/>
    <dgm:cxn modelId="{C3E2B954-9844-4E3C-817F-A91A4CD940CB}" srcId="{2B628970-1B2F-48B1-B1F3-54D27123E98F}" destId="{5C6470C3-74B2-48B9-89BE-37006E28BA52}" srcOrd="0" destOrd="0" parTransId="{CE24FC27-BED3-451D-82C1-FEF002192A12}" sibTransId="{7E47EC34-E79D-4C70-BF2B-B16F7AEC01B6}"/>
    <dgm:cxn modelId="{4D8EB149-1899-46F0-AC30-D1050E722987}" type="presOf" srcId="{5C6470C3-74B2-48B9-89BE-37006E28BA52}" destId="{7FD96F80-97C0-4D2E-9B88-C004A1C95BA6}" srcOrd="1" destOrd="0" presId="urn:microsoft.com/office/officeart/2005/8/layout/gear1"/>
    <dgm:cxn modelId="{B8E90CB5-38BE-420C-87BD-5CCF3B43E100}" type="presOf" srcId="{2B628970-1B2F-48B1-B1F3-54D27123E98F}" destId="{DC6B7E4D-6D91-41CB-B496-8FA43F5EC932}" srcOrd="0" destOrd="0" presId="urn:microsoft.com/office/officeart/2005/8/layout/gear1"/>
    <dgm:cxn modelId="{95329BE4-9ADB-4268-8894-82F3A7B32F57}" type="presOf" srcId="{5C6470C3-74B2-48B9-89BE-37006E28BA52}" destId="{16453DEA-9040-49FC-B07C-29A7C60878F8}" srcOrd="0" destOrd="0" presId="urn:microsoft.com/office/officeart/2005/8/layout/gear1"/>
    <dgm:cxn modelId="{342CE7C8-5F7F-4FE8-AAB7-C6A75FA07625}" type="presParOf" srcId="{DC6B7E4D-6D91-41CB-B496-8FA43F5EC932}" destId="{16453DEA-9040-49FC-B07C-29A7C60878F8}" srcOrd="0" destOrd="0" presId="urn:microsoft.com/office/officeart/2005/8/layout/gear1"/>
    <dgm:cxn modelId="{6B4834AD-1E2C-4AB8-8487-282574823286}" type="presParOf" srcId="{DC6B7E4D-6D91-41CB-B496-8FA43F5EC932}" destId="{7FD96F80-97C0-4D2E-9B88-C004A1C95BA6}" srcOrd="1" destOrd="0" presId="urn:microsoft.com/office/officeart/2005/8/layout/gear1"/>
    <dgm:cxn modelId="{E0A7C515-6E52-49DB-B893-DA31BC97C545}" type="presParOf" srcId="{DC6B7E4D-6D91-41CB-B496-8FA43F5EC932}" destId="{2F2B83A9-0095-48F7-97DD-22BD53356D42}" srcOrd="2" destOrd="0" presId="urn:microsoft.com/office/officeart/2005/8/layout/gear1"/>
    <dgm:cxn modelId="{501A61DB-4509-4C7D-B193-C1943582707E}" type="presParOf" srcId="{DC6B7E4D-6D91-41CB-B496-8FA43F5EC932}" destId="{E5754DC6-0214-40AD-B084-12F7D06E259B}" srcOrd="3" destOrd="0" presId="urn:microsoft.com/office/officeart/2005/8/layout/gear1"/>
  </dgm:cxnLst>
  <dgm:bg/>
  <dgm:whole/>
  <dgm:extLst>
    <a:ext uri="http://schemas.microsoft.com/office/drawing/2008/diagram">
      <dsp:dataModelExt xmlns:dsp="http://schemas.microsoft.com/office/drawing/2008/diagram" relId="rId13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2B628970-1B2F-48B1-B1F3-54D27123E98F}" type="doc">
      <dgm:prSet loTypeId="urn:microsoft.com/office/officeart/2005/8/layout/gear1" loCatId="relationship" qsTypeId="urn:microsoft.com/office/officeart/2005/8/quickstyle/simple1" qsCatId="simple" csTypeId="urn:microsoft.com/office/officeart/2005/8/colors/accent1_1" csCatId="accent1" phldr="1"/>
      <dgm:spPr/>
    </dgm:pt>
    <dgm:pt modelId="{5C6470C3-74B2-48B9-89BE-37006E28BA52}">
      <dgm:prSet phldrT="[Text]"/>
      <dgm:spPr>
        <a:noFill/>
        <a:ln w="76200">
          <a:solidFill>
            <a:schemeClr val="accent1">
              <a:lumMod val="60000"/>
              <a:lumOff val="40000"/>
            </a:schemeClr>
          </a:solidFill>
        </a:ln>
      </dgm:spPr>
      <dgm:t>
        <a:bodyPr/>
        <a:lstStyle/>
        <a:p>
          <a:r>
            <a:rPr lang="en-AU"/>
            <a:t> </a:t>
          </a:r>
        </a:p>
      </dgm:t>
    </dgm:pt>
    <dgm:pt modelId="{CE24FC27-BED3-451D-82C1-FEF002192A12}" type="parTrans" cxnId="{C3E2B954-9844-4E3C-817F-A91A4CD940CB}">
      <dgm:prSet/>
      <dgm:spPr/>
      <dgm:t>
        <a:bodyPr/>
        <a:lstStyle/>
        <a:p>
          <a:endParaRPr lang="en-AU"/>
        </a:p>
      </dgm:t>
    </dgm:pt>
    <dgm:pt modelId="{7E47EC34-E79D-4C70-BF2B-B16F7AEC01B6}" type="sibTrans" cxnId="{C3E2B954-9844-4E3C-817F-A91A4CD940CB}">
      <dgm:prSet/>
      <dgm:spPr>
        <a:solidFill>
          <a:schemeClr val="bg1"/>
        </a:solidFill>
      </dgm:spPr>
      <dgm:t>
        <a:bodyPr/>
        <a:lstStyle/>
        <a:p>
          <a:endParaRPr lang="en-AU"/>
        </a:p>
      </dgm:t>
    </dgm:pt>
    <dgm:pt modelId="{DC6B7E4D-6D91-41CB-B496-8FA43F5EC932}" type="pres">
      <dgm:prSet presAssocID="{2B628970-1B2F-48B1-B1F3-54D27123E98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16453DEA-9040-49FC-B07C-29A7C60878F8}" type="pres">
      <dgm:prSet presAssocID="{5C6470C3-74B2-48B9-89BE-37006E28BA52}" presName="gear1" presStyleLbl="node1" presStyleIdx="0" presStyleCnt="1" custScaleX="151515" custScaleY="143939" custLinFactNeighborX="-13889" custLinFactNeighborY="-631">
        <dgm:presLayoutVars>
          <dgm:chMax val="1"/>
          <dgm:bulletEnabled val="1"/>
        </dgm:presLayoutVars>
      </dgm:prSet>
      <dgm:spPr/>
      <dgm:t>
        <a:bodyPr/>
        <a:lstStyle/>
        <a:p>
          <a:endParaRPr lang="en-AU"/>
        </a:p>
      </dgm:t>
    </dgm:pt>
    <dgm:pt modelId="{7FD96F80-97C0-4D2E-9B88-C004A1C95BA6}" type="pres">
      <dgm:prSet presAssocID="{5C6470C3-74B2-48B9-89BE-37006E28BA52}" presName="gear1srcNode" presStyleLbl="node1" presStyleIdx="0" presStyleCnt="1"/>
      <dgm:spPr/>
      <dgm:t>
        <a:bodyPr/>
        <a:lstStyle/>
        <a:p>
          <a:endParaRPr lang="en-AU"/>
        </a:p>
      </dgm:t>
    </dgm:pt>
    <dgm:pt modelId="{2F2B83A9-0095-48F7-97DD-22BD53356D42}" type="pres">
      <dgm:prSet presAssocID="{5C6470C3-74B2-48B9-89BE-37006E28BA52}" presName="gear1dstNode" presStyleLbl="node1" presStyleIdx="0" presStyleCnt="1"/>
      <dgm:spPr/>
      <dgm:t>
        <a:bodyPr/>
        <a:lstStyle/>
        <a:p>
          <a:endParaRPr lang="en-AU"/>
        </a:p>
      </dgm:t>
    </dgm:pt>
    <dgm:pt modelId="{E5754DC6-0214-40AD-B084-12F7D06E259B}" type="pres">
      <dgm:prSet presAssocID="{7E47EC34-E79D-4C70-BF2B-B16F7AEC01B6}" presName="connector1" presStyleLbl="sibTrans2D1" presStyleIdx="0" presStyleCnt="1" custFlipVert="0" custFlipHor="0" custScaleX="35972" custScaleY="4284" custLinFactNeighborX="74422" custLinFactNeighborY="66212"/>
      <dgm:spPr/>
      <dgm:t>
        <a:bodyPr/>
        <a:lstStyle/>
        <a:p>
          <a:endParaRPr lang="en-AU"/>
        </a:p>
      </dgm:t>
    </dgm:pt>
  </dgm:ptLst>
  <dgm:cxnLst>
    <dgm:cxn modelId="{C3E2B954-9844-4E3C-817F-A91A4CD940CB}" srcId="{2B628970-1B2F-48B1-B1F3-54D27123E98F}" destId="{5C6470C3-74B2-48B9-89BE-37006E28BA52}" srcOrd="0" destOrd="0" parTransId="{CE24FC27-BED3-451D-82C1-FEF002192A12}" sibTransId="{7E47EC34-E79D-4C70-BF2B-B16F7AEC01B6}"/>
    <dgm:cxn modelId="{36A1F4BD-F898-407F-A5D2-A69AF03D8D0E}" type="presOf" srcId="{2B628970-1B2F-48B1-B1F3-54D27123E98F}" destId="{DC6B7E4D-6D91-41CB-B496-8FA43F5EC932}" srcOrd="0" destOrd="0" presId="urn:microsoft.com/office/officeart/2005/8/layout/gear1"/>
    <dgm:cxn modelId="{E916CF2D-7267-4329-A56C-71BA2A993F44}" type="presOf" srcId="{7E47EC34-E79D-4C70-BF2B-B16F7AEC01B6}" destId="{E5754DC6-0214-40AD-B084-12F7D06E259B}" srcOrd="0" destOrd="0" presId="urn:microsoft.com/office/officeart/2005/8/layout/gear1"/>
    <dgm:cxn modelId="{74625E5C-2B4F-420C-9A3D-70200CBAF1E1}" type="presOf" srcId="{5C6470C3-74B2-48B9-89BE-37006E28BA52}" destId="{2F2B83A9-0095-48F7-97DD-22BD53356D42}" srcOrd="2" destOrd="0" presId="urn:microsoft.com/office/officeart/2005/8/layout/gear1"/>
    <dgm:cxn modelId="{8391CA63-8065-4CED-AB90-BE56DE14AF70}" type="presOf" srcId="{5C6470C3-74B2-48B9-89BE-37006E28BA52}" destId="{16453DEA-9040-49FC-B07C-29A7C60878F8}" srcOrd="0" destOrd="0" presId="urn:microsoft.com/office/officeart/2005/8/layout/gear1"/>
    <dgm:cxn modelId="{BBE73A8B-EAA3-4FA2-A678-35F426189A44}" type="presOf" srcId="{5C6470C3-74B2-48B9-89BE-37006E28BA52}" destId="{7FD96F80-97C0-4D2E-9B88-C004A1C95BA6}" srcOrd="1" destOrd="0" presId="urn:microsoft.com/office/officeart/2005/8/layout/gear1"/>
    <dgm:cxn modelId="{3E868F48-247C-4D25-80CE-F3F8FCAD05CF}" type="presParOf" srcId="{DC6B7E4D-6D91-41CB-B496-8FA43F5EC932}" destId="{16453DEA-9040-49FC-B07C-29A7C60878F8}" srcOrd="0" destOrd="0" presId="urn:microsoft.com/office/officeart/2005/8/layout/gear1"/>
    <dgm:cxn modelId="{C619AAD1-898C-48A9-8C26-35804AA74EE2}" type="presParOf" srcId="{DC6B7E4D-6D91-41CB-B496-8FA43F5EC932}" destId="{7FD96F80-97C0-4D2E-9B88-C004A1C95BA6}" srcOrd="1" destOrd="0" presId="urn:microsoft.com/office/officeart/2005/8/layout/gear1"/>
    <dgm:cxn modelId="{0BFC489F-D81C-41D9-AE60-75BF5111DE13}" type="presParOf" srcId="{DC6B7E4D-6D91-41CB-B496-8FA43F5EC932}" destId="{2F2B83A9-0095-48F7-97DD-22BD53356D42}" srcOrd="2" destOrd="0" presId="urn:microsoft.com/office/officeart/2005/8/layout/gear1"/>
    <dgm:cxn modelId="{A341EF26-EC7A-4C85-8CD1-BD2D03E1CB3A}" type="presParOf" srcId="{DC6B7E4D-6D91-41CB-B496-8FA43F5EC932}" destId="{E5754DC6-0214-40AD-B084-12F7D06E259B}" srcOrd="3" destOrd="0" presId="urn:microsoft.com/office/officeart/2005/8/layout/gear1"/>
  </dgm:cxnLst>
  <dgm:bg/>
  <dgm:whole>
    <a:ln w="9525" cap="flat" cmpd="sng" algn="ctr">
      <a:noFill/>
      <a:prstDash val="solid"/>
      <a:round/>
      <a:headEnd type="none" w="med" len="med"/>
      <a:tailEnd type="none" w="med" len="med"/>
    </a:ln>
  </dgm:whole>
  <dgm:extLst>
    <a:ext uri="http://schemas.microsoft.com/office/drawing/2008/diagram">
      <dsp:dataModelExt xmlns:dsp="http://schemas.microsoft.com/office/drawing/2008/diagram" relId="rId18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6453DEA-9040-49FC-B07C-29A7C60878F8}">
      <dsp:nvSpPr>
        <dsp:cNvPr id="0" name=""/>
        <dsp:cNvSpPr/>
      </dsp:nvSpPr>
      <dsp:spPr>
        <a:xfrm>
          <a:off x="414986" y="239928"/>
          <a:ext cx="2754515" cy="2379284"/>
        </a:xfrm>
        <a:prstGeom prst="gear9">
          <a:avLst/>
        </a:prstGeom>
        <a:noFill/>
        <a:ln w="76200" cap="flat" cmpd="sng" algn="ctr">
          <a:solidFill>
            <a:schemeClr val="accent1">
              <a:lumMod val="7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1280" tIns="81280" rIns="81280" bIns="81280" numCol="1" spcCol="1270" anchor="ctr" anchorCtr="0">
          <a:noAutofit/>
        </a:bodyPr>
        <a:lstStyle/>
        <a:p>
          <a:pPr lvl="0" algn="ctr" defTabSz="2844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6400" kern="1200"/>
            <a:t> </a:t>
          </a:r>
        </a:p>
      </dsp:txBody>
      <dsp:txXfrm>
        <a:off x="940722" y="797264"/>
        <a:ext cx="1703043" cy="1223001"/>
      </dsp:txXfrm>
    </dsp:sp>
    <dsp:sp modelId="{E5754DC6-0214-40AD-B084-12F7D06E259B}">
      <dsp:nvSpPr>
        <dsp:cNvPr id="0" name=""/>
        <dsp:cNvSpPr/>
      </dsp:nvSpPr>
      <dsp:spPr>
        <a:xfrm flipV="1">
          <a:off x="3883975" y="2470406"/>
          <a:ext cx="280765" cy="396421"/>
        </a:xfrm>
        <a:prstGeom prst="leftCircularArrow">
          <a:avLst>
            <a:gd name="adj1" fmla="val 4878"/>
            <a:gd name="adj2" fmla="val 312630"/>
            <a:gd name="adj3" fmla="val 3021622"/>
            <a:gd name="adj4" fmla="val 15394701"/>
            <a:gd name="adj5" fmla="val 5691"/>
          </a:avLst>
        </a:prstGeom>
        <a:solidFill>
          <a:schemeClr val="bg1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6453DEA-9040-49FC-B07C-29A7C60878F8}">
      <dsp:nvSpPr>
        <dsp:cNvPr id="0" name=""/>
        <dsp:cNvSpPr/>
      </dsp:nvSpPr>
      <dsp:spPr>
        <a:xfrm>
          <a:off x="1185938" y="463426"/>
          <a:ext cx="1853685" cy="1893121"/>
        </a:xfrm>
        <a:prstGeom prst="gear9">
          <a:avLst/>
        </a:prstGeom>
        <a:noFill/>
        <a:ln w="76200" cap="flat" cmpd="sng" algn="ctr">
          <a:solidFill>
            <a:schemeClr val="accent3">
              <a:lumMod val="60000"/>
              <a:lumOff val="4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4930" tIns="74930" rIns="74930" bIns="74930" numCol="1" spcCol="1270" anchor="ctr" anchorCtr="0">
          <a:noAutofit/>
        </a:bodyPr>
        <a:lstStyle/>
        <a:p>
          <a:pPr lvl="0" algn="ctr" defTabSz="2622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5900" kern="1200"/>
            <a:t> </a:t>
          </a:r>
        </a:p>
      </dsp:txBody>
      <dsp:txXfrm>
        <a:off x="1558611" y="904260"/>
        <a:ext cx="1108339" cy="978171"/>
      </dsp:txXfrm>
    </dsp:sp>
    <dsp:sp modelId="{E5754DC6-0214-40AD-B084-12F7D06E259B}">
      <dsp:nvSpPr>
        <dsp:cNvPr id="0" name=""/>
        <dsp:cNvSpPr/>
      </dsp:nvSpPr>
      <dsp:spPr>
        <a:xfrm>
          <a:off x="3633374" y="2581702"/>
          <a:ext cx="691038" cy="82297"/>
        </a:xfrm>
        <a:prstGeom prst="leftCircularArrow">
          <a:avLst>
            <a:gd name="adj1" fmla="val 4878"/>
            <a:gd name="adj2" fmla="val 312630"/>
            <a:gd name="adj3" fmla="val 3017055"/>
            <a:gd name="adj4" fmla="val 15401614"/>
            <a:gd name="adj5" fmla="val 5691"/>
          </a:avLst>
        </a:prstGeom>
        <a:solidFill>
          <a:schemeClr val="bg1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6453DEA-9040-49FC-B07C-29A7C60878F8}">
      <dsp:nvSpPr>
        <dsp:cNvPr id="0" name=""/>
        <dsp:cNvSpPr/>
      </dsp:nvSpPr>
      <dsp:spPr>
        <a:xfrm>
          <a:off x="929579" y="285948"/>
          <a:ext cx="2366401" cy="2248077"/>
        </a:xfrm>
        <a:prstGeom prst="gear9">
          <a:avLst/>
        </a:prstGeom>
        <a:noFill/>
        <a:ln w="76200" cap="flat" cmpd="sng" algn="ctr">
          <a:solidFill>
            <a:schemeClr val="accent1">
              <a:lumMod val="60000"/>
              <a:lumOff val="4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1280" tIns="81280" rIns="81280" bIns="81280" numCol="1" spcCol="1270" anchor="ctr" anchorCtr="0">
          <a:noAutofit/>
        </a:bodyPr>
        <a:lstStyle/>
        <a:p>
          <a:pPr lvl="0" algn="ctr" defTabSz="28448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AU" sz="6400" kern="1200"/>
            <a:t> </a:t>
          </a:r>
        </a:p>
      </dsp:txBody>
      <dsp:txXfrm>
        <a:off x="1396487" y="812549"/>
        <a:ext cx="1432585" cy="1155558"/>
      </dsp:txXfrm>
    </dsp:sp>
    <dsp:sp modelId="{E5754DC6-0214-40AD-B084-12F7D06E259B}">
      <dsp:nvSpPr>
        <dsp:cNvPr id="0" name=""/>
        <dsp:cNvSpPr/>
      </dsp:nvSpPr>
      <dsp:spPr>
        <a:xfrm>
          <a:off x="3633374" y="2581702"/>
          <a:ext cx="691038" cy="82297"/>
        </a:xfrm>
        <a:prstGeom prst="leftCircularArrow">
          <a:avLst>
            <a:gd name="adj1" fmla="val 4878"/>
            <a:gd name="adj2" fmla="val 312630"/>
            <a:gd name="adj3" fmla="val 3017055"/>
            <a:gd name="adj4" fmla="val 15401614"/>
            <a:gd name="adj5" fmla="val 5691"/>
          </a:avLst>
        </a:prstGeom>
        <a:solidFill>
          <a:schemeClr val="bg1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.xml"/><Relationship Id="rId13" Type="http://schemas.microsoft.com/office/2007/relationships/diagramDrawing" Target="../diagrams/drawing2.xml"/><Relationship Id="rId18" Type="http://schemas.microsoft.com/office/2007/relationships/diagramDrawing" Target="../diagrams/drawing3.xml"/><Relationship Id="rId26" Type="http://schemas.microsoft.com/office/2007/relationships/hdphoto" Target="../media/hdphoto3.wdp"/><Relationship Id="rId39" Type="http://schemas.openxmlformats.org/officeDocument/2006/relationships/chart" Target="../charts/chart5.xml"/><Relationship Id="rId3" Type="http://schemas.openxmlformats.org/officeDocument/2006/relationships/image" Target="../media/image3.png"/><Relationship Id="rId21" Type="http://schemas.openxmlformats.org/officeDocument/2006/relationships/image" Target="../media/image5.png"/><Relationship Id="rId34" Type="http://schemas.openxmlformats.org/officeDocument/2006/relationships/image" Target="../media/image12.png"/><Relationship Id="rId42" Type="http://schemas.openxmlformats.org/officeDocument/2006/relationships/chart" Target="../charts/chart8.xml"/><Relationship Id="rId7" Type="http://schemas.openxmlformats.org/officeDocument/2006/relationships/diagramColors" Target="../diagrams/colors1.xml"/><Relationship Id="rId12" Type="http://schemas.openxmlformats.org/officeDocument/2006/relationships/diagramColors" Target="../diagrams/colors2.xml"/><Relationship Id="rId17" Type="http://schemas.openxmlformats.org/officeDocument/2006/relationships/diagramColors" Target="../diagrams/colors3.xml"/><Relationship Id="rId25" Type="http://schemas.openxmlformats.org/officeDocument/2006/relationships/image" Target="../media/image7.png"/><Relationship Id="rId33" Type="http://schemas.openxmlformats.org/officeDocument/2006/relationships/chart" Target="../charts/chart4.xml"/><Relationship Id="rId38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diagramQuickStyle" Target="../diagrams/quickStyle3.xml"/><Relationship Id="rId20" Type="http://schemas.openxmlformats.org/officeDocument/2006/relationships/chart" Target="../charts/chart2.xml"/><Relationship Id="rId29" Type="http://schemas.openxmlformats.org/officeDocument/2006/relationships/image" Target="../media/image9.png"/><Relationship Id="rId41" Type="http://schemas.openxmlformats.org/officeDocument/2006/relationships/chart" Target="../charts/chart7.xml"/><Relationship Id="rId1" Type="http://schemas.openxmlformats.org/officeDocument/2006/relationships/image" Target="../media/image1.png"/><Relationship Id="rId6" Type="http://schemas.openxmlformats.org/officeDocument/2006/relationships/diagramQuickStyle" Target="../diagrams/quickStyle1.xml"/><Relationship Id="rId11" Type="http://schemas.openxmlformats.org/officeDocument/2006/relationships/diagramQuickStyle" Target="../diagrams/quickStyle2.xml"/><Relationship Id="rId24" Type="http://schemas.microsoft.com/office/2007/relationships/hdphoto" Target="../media/hdphoto2.wdp"/><Relationship Id="rId32" Type="http://schemas.openxmlformats.org/officeDocument/2006/relationships/image" Target="../media/image11.png"/><Relationship Id="rId37" Type="http://schemas.openxmlformats.org/officeDocument/2006/relationships/image" Target="../media/image15.png"/><Relationship Id="rId40" Type="http://schemas.openxmlformats.org/officeDocument/2006/relationships/chart" Target="../charts/chart6.xml"/><Relationship Id="rId45" Type="http://schemas.microsoft.com/office/2007/relationships/hdphoto" Target="../media/hdphoto5.wdp"/><Relationship Id="rId5" Type="http://schemas.openxmlformats.org/officeDocument/2006/relationships/diagramLayout" Target="../diagrams/layout1.xml"/><Relationship Id="rId15" Type="http://schemas.openxmlformats.org/officeDocument/2006/relationships/diagramLayout" Target="../diagrams/layout3.xml"/><Relationship Id="rId23" Type="http://schemas.openxmlformats.org/officeDocument/2006/relationships/image" Target="../media/image6.png"/><Relationship Id="rId28" Type="http://schemas.microsoft.com/office/2007/relationships/hdphoto" Target="../media/hdphoto4.wdp"/><Relationship Id="rId36" Type="http://schemas.openxmlformats.org/officeDocument/2006/relationships/image" Target="../media/image14.png"/><Relationship Id="rId10" Type="http://schemas.openxmlformats.org/officeDocument/2006/relationships/diagramLayout" Target="../diagrams/layout2.xml"/><Relationship Id="rId19" Type="http://schemas.openxmlformats.org/officeDocument/2006/relationships/image" Target="../media/image4.png"/><Relationship Id="rId31" Type="http://schemas.openxmlformats.org/officeDocument/2006/relationships/chart" Target="../charts/chart3.xml"/><Relationship Id="rId44" Type="http://schemas.openxmlformats.org/officeDocument/2006/relationships/image" Target="../media/image17.png"/><Relationship Id="rId4" Type="http://schemas.openxmlformats.org/officeDocument/2006/relationships/diagramData" Target="../diagrams/data1.xml"/><Relationship Id="rId9" Type="http://schemas.openxmlformats.org/officeDocument/2006/relationships/diagramData" Target="../diagrams/data2.xml"/><Relationship Id="rId14" Type="http://schemas.openxmlformats.org/officeDocument/2006/relationships/diagramData" Target="../diagrams/data3.xml"/><Relationship Id="rId22" Type="http://schemas.microsoft.com/office/2007/relationships/hdphoto" Target="../media/hdphoto1.wdp"/><Relationship Id="rId27" Type="http://schemas.openxmlformats.org/officeDocument/2006/relationships/image" Target="../media/image8.png"/><Relationship Id="rId30" Type="http://schemas.openxmlformats.org/officeDocument/2006/relationships/image" Target="../media/image10.png"/><Relationship Id="rId35" Type="http://schemas.openxmlformats.org/officeDocument/2006/relationships/image" Target="../media/image13.png"/><Relationship Id="rId4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0</xdr:rowOff>
    </xdr:from>
    <xdr:to>
      <xdr:col>12</xdr:col>
      <xdr:colOff>295275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3</xdr:row>
      <xdr:rowOff>161924</xdr:rowOff>
    </xdr:from>
    <xdr:to>
      <xdr:col>2</xdr:col>
      <xdr:colOff>393971</xdr:colOff>
      <xdr:row>8</xdr:row>
      <xdr:rowOff>28352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47699"/>
          <a:ext cx="527321" cy="676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10</xdr:row>
      <xdr:rowOff>57150</xdr:rowOff>
    </xdr:from>
    <xdr:to>
      <xdr:col>5</xdr:col>
      <xdr:colOff>114300</xdr:colOff>
      <xdr:row>13</xdr:row>
      <xdr:rowOff>112149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352800" y="2000250"/>
          <a:ext cx="419100" cy="540774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45</xdr:row>
      <xdr:rowOff>133350</xdr:rowOff>
    </xdr:from>
    <xdr:to>
      <xdr:col>22</xdr:col>
      <xdr:colOff>159353</xdr:colOff>
      <xdr:row>77</xdr:row>
      <xdr:rowOff>151750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1425" y="7419975"/>
          <a:ext cx="5342858" cy="52000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5</xdr:row>
      <xdr:rowOff>133350</xdr:rowOff>
    </xdr:from>
    <xdr:to>
      <xdr:col>6</xdr:col>
      <xdr:colOff>200025</xdr:colOff>
      <xdr:row>8</xdr:row>
      <xdr:rowOff>123825</xdr:rowOff>
    </xdr:to>
    <xdr:sp macro="" textlink="">
      <xdr:nvSpPr>
        <xdr:cNvPr id="5" name="TextBox 4"/>
        <xdr:cNvSpPr txBox="1"/>
      </xdr:nvSpPr>
      <xdr:spPr>
        <a:xfrm>
          <a:off x="2124075" y="1266825"/>
          <a:ext cx="2343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1">
              <a:solidFill>
                <a:schemeClr val="accent5">
                  <a:lumMod val="60000"/>
                  <a:lumOff val="40000"/>
                </a:schemeClr>
              </a:solidFill>
            </a:rPr>
            <a:t>Male Employees</a:t>
          </a:r>
        </a:p>
      </xdr:txBody>
    </xdr:sp>
    <xdr:clientData/>
  </xdr:twoCellAnchor>
  <xdr:twoCellAnchor>
    <xdr:from>
      <xdr:col>2</xdr:col>
      <xdr:colOff>333375</xdr:colOff>
      <xdr:row>3</xdr:row>
      <xdr:rowOff>133350</xdr:rowOff>
    </xdr:from>
    <xdr:to>
      <xdr:col>3</xdr:col>
      <xdr:colOff>514350</xdr:colOff>
      <xdr:row>6</xdr:row>
      <xdr:rowOff>123825</xdr:rowOff>
    </xdr:to>
    <xdr:sp macro="" textlink="Data!C3">
      <xdr:nvSpPr>
        <xdr:cNvPr id="6" name="TextBox 5"/>
        <xdr:cNvSpPr txBox="1"/>
      </xdr:nvSpPr>
      <xdr:spPr>
        <a:xfrm>
          <a:off x="2162175" y="942975"/>
          <a:ext cx="790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CDF8744-5948-4130-A997-F4A61A6DE35A}" type="TxLink">
            <a:rPr lang="en-US" sz="28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65%</a:t>
          </a:fld>
          <a:endParaRPr lang="en-AU" sz="28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438150</xdr:colOff>
      <xdr:row>12</xdr:row>
      <xdr:rowOff>28575</xdr:rowOff>
    </xdr:from>
    <xdr:to>
      <xdr:col>5</xdr:col>
      <xdr:colOff>342900</xdr:colOff>
      <xdr:row>15</xdr:row>
      <xdr:rowOff>19050</xdr:rowOff>
    </xdr:to>
    <xdr:sp macro="" textlink="">
      <xdr:nvSpPr>
        <xdr:cNvPr id="7" name="TextBox 6"/>
        <xdr:cNvSpPr txBox="1"/>
      </xdr:nvSpPr>
      <xdr:spPr>
        <a:xfrm>
          <a:off x="1657350" y="2295525"/>
          <a:ext cx="2343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1">
              <a:solidFill>
                <a:schemeClr val="accent3">
                  <a:lumMod val="60000"/>
                  <a:lumOff val="40000"/>
                </a:schemeClr>
              </a:solidFill>
            </a:rPr>
            <a:t>Female Employees</a:t>
          </a:r>
        </a:p>
      </xdr:txBody>
    </xdr:sp>
    <xdr:clientData/>
  </xdr:twoCellAnchor>
  <xdr:twoCellAnchor>
    <xdr:from>
      <xdr:col>3</xdr:col>
      <xdr:colOff>342900</xdr:colOff>
      <xdr:row>10</xdr:row>
      <xdr:rowOff>57150</xdr:rowOff>
    </xdr:from>
    <xdr:to>
      <xdr:col>4</xdr:col>
      <xdr:colOff>523875</xdr:colOff>
      <xdr:row>13</xdr:row>
      <xdr:rowOff>47625</xdr:rowOff>
    </xdr:to>
    <xdr:sp macro="" textlink="Data!C4">
      <xdr:nvSpPr>
        <xdr:cNvPr id="8" name="TextBox 7"/>
        <xdr:cNvSpPr txBox="1"/>
      </xdr:nvSpPr>
      <xdr:spPr>
        <a:xfrm>
          <a:off x="2781300" y="2000250"/>
          <a:ext cx="790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7AA9233-D629-42EB-9F0D-82A08943B20C}" type="TxLink">
            <a:rPr lang="en-US" sz="28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35%</a:t>
          </a:fld>
          <a:endParaRPr lang="en-AU" sz="28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333375</xdr:colOff>
      <xdr:row>7</xdr:row>
      <xdr:rowOff>85725</xdr:rowOff>
    </xdr:from>
    <xdr:to>
      <xdr:col>5</xdr:col>
      <xdr:colOff>238125</xdr:colOff>
      <xdr:row>10</xdr:row>
      <xdr:rowOff>76200</xdr:rowOff>
    </xdr:to>
    <xdr:sp macro="" textlink="Data!E3">
      <xdr:nvSpPr>
        <xdr:cNvPr id="9" name="TextBox 8"/>
        <xdr:cNvSpPr txBox="1"/>
      </xdr:nvSpPr>
      <xdr:spPr>
        <a:xfrm>
          <a:off x="1552575" y="1543050"/>
          <a:ext cx="2343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950DD36-69F5-445B-9C33-9F94F6F8042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▼ from 72% PY as the organisation tries to address the gender imblanace.</a:t>
          </a:fld>
          <a:endParaRPr lang="en-AU" sz="1600" b="1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</xdr:col>
      <xdr:colOff>295275</xdr:colOff>
      <xdr:row>13</xdr:row>
      <xdr:rowOff>152400</xdr:rowOff>
    </xdr:from>
    <xdr:to>
      <xdr:col>5</xdr:col>
      <xdr:colOff>200025</xdr:colOff>
      <xdr:row>16</xdr:row>
      <xdr:rowOff>142875</xdr:rowOff>
    </xdr:to>
    <xdr:sp macro="" textlink="Data!E4">
      <xdr:nvSpPr>
        <xdr:cNvPr id="10" name="TextBox 9"/>
        <xdr:cNvSpPr txBox="1"/>
      </xdr:nvSpPr>
      <xdr:spPr>
        <a:xfrm>
          <a:off x="1514475" y="2581275"/>
          <a:ext cx="2343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7C60388-3CAB-4579-A4F1-2E5B998B6B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▲ from 28% PY as a result of actively recruiting talented women.</a:t>
          </a:fld>
          <a:endParaRPr lang="en-AU" sz="1600" b="1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13</xdr:col>
      <xdr:colOff>466725</xdr:colOff>
      <xdr:row>36</xdr:row>
      <xdr:rowOff>57150</xdr:rowOff>
    </xdr:to>
    <xdr:grpSp>
      <xdr:nvGrpSpPr>
        <xdr:cNvPr id="21" name="Group 20"/>
        <xdr:cNvGrpSpPr/>
      </xdr:nvGrpSpPr>
      <xdr:grpSpPr>
        <a:xfrm>
          <a:off x="1508760" y="373380"/>
          <a:ext cx="6600825" cy="5718810"/>
          <a:chOff x="2228850" y="361950"/>
          <a:chExt cx="6477000" cy="5524500"/>
        </a:xfrm>
      </xdr:grpSpPr>
      <xdr:graphicFrame macro="">
        <xdr:nvGraphicFramePr>
          <xdr:cNvPr id="11" name="Diagram 10"/>
          <xdr:cNvGraphicFramePr/>
        </xdr:nvGraphicFramePr>
        <xdr:xfrm>
          <a:off x="3848101" y="361950"/>
          <a:ext cx="3948865" cy="27813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4" r:lo="rId5" r:qs="rId6" r:cs="rId7"/>
          </a:graphicData>
        </a:graphic>
      </xdr:graphicFrame>
      <xdr:graphicFrame macro="">
        <xdr:nvGraphicFramePr>
          <xdr:cNvPr id="12" name="Diagram 11"/>
          <xdr:cNvGraphicFramePr/>
        </xdr:nvGraphicFramePr>
        <xdr:xfrm>
          <a:off x="2228850" y="2028825"/>
          <a:ext cx="4572000" cy="27432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9" r:lo="rId10" r:qs="rId11" r:cs="rId12"/>
          </a:graphicData>
        </a:graphic>
      </xdr:graphicFrame>
      <xdr:graphicFrame macro="">
        <xdr:nvGraphicFramePr>
          <xdr:cNvPr id="13" name="Diagram 12"/>
          <xdr:cNvGraphicFramePr/>
        </xdr:nvGraphicFramePr>
        <xdr:xfrm>
          <a:off x="4133850" y="3143250"/>
          <a:ext cx="4572000" cy="27432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4" r:lo="rId15" r:qs="rId16" r:cs="rId17"/>
          </a:graphicData>
        </a:graphic>
      </xdr:graphicFrame>
    </xdr:grpSp>
    <xdr:clientData/>
  </xdr:twoCellAnchor>
  <xdr:twoCellAnchor>
    <xdr:from>
      <xdr:col>18</xdr:col>
      <xdr:colOff>390525</xdr:colOff>
      <xdr:row>50</xdr:row>
      <xdr:rowOff>133350</xdr:rowOff>
    </xdr:from>
    <xdr:to>
      <xdr:col>18</xdr:col>
      <xdr:colOff>571500</xdr:colOff>
      <xdr:row>50</xdr:row>
      <xdr:rowOff>133350</xdr:rowOff>
    </xdr:to>
    <xdr:cxnSp macro="">
      <xdr:nvCxnSpPr>
        <xdr:cNvPr id="19" name="Straight Arrow Connector 18"/>
        <xdr:cNvCxnSpPr/>
      </xdr:nvCxnSpPr>
      <xdr:spPr>
        <a:xfrm>
          <a:off x="11972925" y="8553450"/>
          <a:ext cx="180975" cy="0"/>
        </a:xfrm>
        <a:prstGeom prst="straightConnector1">
          <a:avLst/>
        </a:prstGeom>
        <a:ln w="79375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228599</xdr:colOff>
      <xdr:row>29</xdr:row>
      <xdr:rowOff>133350</xdr:rowOff>
    </xdr:from>
    <xdr:to>
      <xdr:col>6</xdr:col>
      <xdr:colOff>257174</xdr:colOff>
      <xdr:row>36</xdr:row>
      <xdr:rowOff>18923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76249" y="4829175"/>
          <a:ext cx="3076575" cy="1019048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31</xdr:row>
      <xdr:rowOff>95249</xdr:rowOff>
    </xdr:from>
    <xdr:to>
      <xdr:col>4</xdr:col>
      <xdr:colOff>152400</xdr:colOff>
      <xdr:row>35</xdr:row>
      <xdr:rowOff>161924</xdr:rowOff>
    </xdr:to>
    <xdr:sp macro="" textlink="Data!C6">
      <xdr:nvSpPr>
        <xdr:cNvPr id="22" name="TextBox 21"/>
        <xdr:cNvSpPr txBox="1"/>
      </xdr:nvSpPr>
      <xdr:spPr>
        <a:xfrm>
          <a:off x="1733550" y="5114924"/>
          <a:ext cx="1466850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C6242AD-13DC-4F35-B0EF-6FD69FD0FFE0}" type="TxLink">
            <a:rPr lang="en-US" sz="32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112</a:t>
          </a:fld>
          <a:endParaRPr lang="en-AU" sz="32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3</xdr:col>
      <xdr:colOff>95250</xdr:colOff>
      <xdr:row>32</xdr:row>
      <xdr:rowOff>133350</xdr:rowOff>
    </xdr:from>
    <xdr:to>
      <xdr:col>5</xdr:col>
      <xdr:colOff>276225</xdr:colOff>
      <xdr:row>35</xdr:row>
      <xdr:rowOff>123825</xdr:rowOff>
    </xdr:to>
    <xdr:sp macro="" textlink="Data!E6">
      <xdr:nvSpPr>
        <xdr:cNvPr id="24" name="TextBox 23"/>
        <xdr:cNvSpPr txBox="1"/>
      </xdr:nvSpPr>
      <xdr:spPr>
        <a:xfrm>
          <a:off x="1562100" y="5314950"/>
          <a:ext cx="14001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256419-2C81-40A5-B05C-8E1C46535ADD}" type="TxLink">
            <a:rPr lang="en-US" sz="14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▲ from PY </a:t>
          </a:fld>
          <a:endParaRPr lang="en-AU" sz="1400" b="1">
            <a:solidFill>
              <a:schemeClr val="accent5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</xdr:col>
      <xdr:colOff>30480</xdr:colOff>
      <xdr:row>0</xdr:row>
      <xdr:rowOff>0</xdr:rowOff>
    </xdr:from>
    <xdr:to>
      <xdr:col>10</xdr:col>
      <xdr:colOff>403860</xdr:colOff>
      <xdr:row>3</xdr:row>
      <xdr:rowOff>142875</xdr:rowOff>
    </xdr:to>
    <xdr:sp macro="" textlink="">
      <xdr:nvSpPr>
        <xdr:cNvPr id="25" name="TextBox 24"/>
        <xdr:cNvSpPr txBox="1"/>
      </xdr:nvSpPr>
      <xdr:spPr>
        <a:xfrm>
          <a:off x="175260" y="0"/>
          <a:ext cx="5996940" cy="645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600" b="1">
              <a:solidFill>
                <a:schemeClr val="bg1"/>
              </a:solidFill>
              <a:latin typeface="Modern No. 20" panose="02070704070505020303" pitchFamily="18" charset="0"/>
            </a:rPr>
            <a:t>Employee</a:t>
          </a:r>
          <a:r>
            <a:rPr lang="en-AU" sz="3600" b="1" baseline="0">
              <a:solidFill>
                <a:schemeClr val="bg1"/>
              </a:solidFill>
              <a:latin typeface="Modern No. 20" panose="02070704070505020303" pitchFamily="18" charset="0"/>
            </a:rPr>
            <a:t> Breakdown</a:t>
          </a:r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66675</xdr:colOff>
      <xdr:row>7</xdr:row>
      <xdr:rowOff>28575</xdr:rowOff>
    </xdr:from>
    <xdr:to>
      <xdr:col>10</xdr:col>
      <xdr:colOff>180975</xdr:colOff>
      <xdr:row>14</xdr:row>
      <xdr:rowOff>142874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247650</xdr:colOff>
      <xdr:row>6</xdr:row>
      <xdr:rowOff>95250</xdr:rowOff>
    </xdr:from>
    <xdr:to>
      <xdr:col>10</xdr:col>
      <xdr:colOff>238125</xdr:colOff>
      <xdr:row>8</xdr:row>
      <xdr:rowOff>142875</xdr:rowOff>
    </xdr:to>
    <xdr:sp macro="" textlink="">
      <xdr:nvSpPr>
        <xdr:cNvPr id="28" name="TextBox 27"/>
        <xdr:cNvSpPr txBox="1"/>
      </xdr:nvSpPr>
      <xdr:spPr>
        <a:xfrm>
          <a:off x="4152900" y="1066800"/>
          <a:ext cx="18192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 b="1">
              <a:solidFill>
                <a:schemeClr val="accent1">
                  <a:lumMod val="75000"/>
                </a:schemeClr>
              </a:solidFill>
            </a:rPr>
            <a:t>Female Numbers</a:t>
          </a:r>
        </a:p>
      </xdr:txBody>
    </xdr:sp>
    <xdr:clientData/>
  </xdr:twoCellAnchor>
  <xdr:twoCellAnchor editAs="oneCell">
    <xdr:from>
      <xdr:col>8</xdr:col>
      <xdr:colOff>200025</xdr:colOff>
      <xdr:row>24</xdr:row>
      <xdr:rowOff>142876</xdr:rowOff>
    </xdr:from>
    <xdr:to>
      <xdr:col>9</xdr:col>
      <xdr:colOff>418071</xdr:colOff>
      <xdr:row>30</xdr:row>
      <xdr:rowOff>114300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4029076"/>
          <a:ext cx="827646" cy="942974"/>
        </a:xfrm>
        <a:prstGeom prst="rect">
          <a:avLst/>
        </a:prstGeom>
        <a:noFill/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25</xdr:row>
      <xdr:rowOff>1</xdr:rowOff>
    </xdr:from>
    <xdr:to>
      <xdr:col>11</xdr:col>
      <xdr:colOff>15555</xdr:colOff>
      <xdr:row>30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4048126"/>
          <a:ext cx="739455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352425</xdr:colOff>
      <xdr:row>3</xdr:row>
      <xdr:rowOff>114300</xdr:rowOff>
    </xdr:from>
    <xdr:to>
      <xdr:col>14</xdr:col>
      <xdr:colOff>438150</xdr:colOff>
      <xdr:row>13</xdr:row>
      <xdr:rowOff>57150</xdr:rowOff>
    </xdr:to>
    <xdr:grpSp>
      <xdr:nvGrpSpPr>
        <xdr:cNvPr id="16" name="Group 15"/>
        <xdr:cNvGrpSpPr/>
      </xdr:nvGrpSpPr>
      <xdr:grpSpPr>
        <a:xfrm>
          <a:off x="6745605" y="617220"/>
          <a:ext cx="1830705" cy="1619250"/>
          <a:chOff x="6934200" y="600075"/>
          <a:chExt cx="1914525" cy="1562100"/>
        </a:xfrm>
      </xdr:grpSpPr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5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6">
                    <a14:imgEffect>
                      <a14:sharpenSoften amount="50000"/>
                    </a14:imgEffect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38975" y="923925"/>
            <a:ext cx="704850" cy="9239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2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7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8">
                    <a14:imgEffect>
                      <a14:colorTemperature colorTemp="11200"/>
                    </a14:imgEffect>
                    <a14:imgEffect>
                      <a14:saturation sat="400000"/>
                    </a14:imgEffect>
                    <a14:imgEffect>
                      <a14:brightnessContrast bright="40000" contrast="-4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6225" y="914400"/>
            <a:ext cx="685800" cy="914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Data!B12">
        <xdr:nvSpPr>
          <xdr:cNvPr id="33" name="TextBox 32"/>
          <xdr:cNvSpPr txBox="1"/>
        </xdr:nvSpPr>
        <xdr:spPr>
          <a:xfrm>
            <a:off x="7077075" y="1809750"/>
            <a:ext cx="695325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F4F9A0A-1D95-4C1C-A4E8-70D24A9F72DB}" type="TxLink">
              <a:rPr lang="en-US" sz="2000" b="0" i="0" u="none" strike="noStrike">
                <a:solidFill>
                  <a:srgbClr val="000000"/>
                </a:solidFill>
                <a:latin typeface="Modern No. 20" panose="02070704070505020303" pitchFamily="18" charset="0"/>
                <a:cs typeface="Arial"/>
              </a:rPr>
              <a:pPr/>
              <a:t>363</a:t>
            </a:fld>
            <a:endParaRPr lang="en-AU" sz="20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endParaRPr>
          </a:p>
        </xdr:txBody>
      </xdr:sp>
      <xdr:sp macro="" textlink="Data!B13">
        <xdr:nvSpPr>
          <xdr:cNvPr id="34" name="TextBox 33"/>
          <xdr:cNvSpPr txBox="1"/>
        </xdr:nvSpPr>
        <xdr:spPr>
          <a:xfrm>
            <a:off x="7981950" y="1809750"/>
            <a:ext cx="695325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6797592-D1EE-4B8C-801F-6CE5B2D80BE8}" type="TxLink">
              <a:rPr lang="en-US" sz="2000" b="0" i="0" u="none" strike="noStrike">
                <a:solidFill>
                  <a:srgbClr val="000000"/>
                </a:solidFill>
                <a:latin typeface="Modern No. 20" panose="02070704070505020303" pitchFamily="18" charset="0"/>
                <a:cs typeface="Arial"/>
              </a:rPr>
              <a:pPr/>
              <a:t>136</a:t>
            </a:fld>
            <a:endParaRPr lang="en-AU" sz="20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endParaRP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6934200" y="600075"/>
            <a:ext cx="191452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2400" b="1">
                <a:solidFill>
                  <a:schemeClr val="accent3">
                    <a:lumMod val="60000"/>
                    <a:lumOff val="40000"/>
                  </a:schemeClr>
                </a:solidFill>
                <a:latin typeface="Modern No. 20" panose="02070704070505020303" pitchFamily="18" charset="0"/>
              </a:rPr>
              <a:t>Management</a:t>
            </a:r>
          </a:p>
        </xdr:txBody>
      </xdr:sp>
    </xdr:grpSp>
    <xdr:clientData/>
  </xdr:twoCellAnchor>
  <xdr:twoCellAnchor editAs="oneCell">
    <xdr:from>
      <xdr:col>5</xdr:col>
      <xdr:colOff>123825</xdr:colOff>
      <xdr:row>31</xdr:row>
      <xdr:rowOff>152400</xdr:rowOff>
    </xdr:from>
    <xdr:to>
      <xdr:col>5</xdr:col>
      <xdr:colOff>514350</xdr:colOff>
      <xdr:row>34</xdr:row>
      <xdr:rowOff>99206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9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09875" y="5172075"/>
          <a:ext cx="390525" cy="432581"/>
        </a:xfrm>
        <a:prstGeom prst="rect">
          <a:avLst/>
        </a:prstGeom>
      </xdr:spPr>
    </xdr:pic>
    <xdr:clientData/>
  </xdr:twoCellAnchor>
  <xdr:twoCellAnchor editAs="oneCell">
    <xdr:from>
      <xdr:col>13</xdr:col>
      <xdr:colOff>506731</xdr:colOff>
      <xdr:row>30</xdr:row>
      <xdr:rowOff>154306</xdr:rowOff>
    </xdr:from>
    <xdr:to>
      <xdr:col>15</xdr:col>
      <xdr:colOff>143977</xdr:colOff>
      <xdr:row>34</xdr:row>
      <xdr:rowOff>116206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3871" y="5183506"/>
          <a:ext cx="574506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329565</xdr:colOff>
      <xdr:row>24</xdr:row>
      <xdr:rowOff>68580</xdr:rowOff>
    </xdr:from>
    <xdr:to>
      <xdr:col>15</xdr:col>
      <xdr:colOff>276225</xdr:colOff>
      <xdr:row>34</xdr:row>
      <xdr:rowOff>49530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552450</xdr:colOff>
      <xdr:row>33</xdr:row>
      <xdr:rowOff>0</xdr:rowOff>
    </xdr:from>
    <xdr:to>
      <xdr:col>14</xdr:col>
      <xdr:colOff>561975</xdr:colOff>
      <xdr:row>35</xdr:row>
      <xdr:rowOff>123825</xdr:rowOff>
    </xdr:to>
    <xdr:sp macro="" textlink="">
      <xdr:nvSpPr>
        <xdr:cNvPr id="39" name="TextBox 38"/>
        <xdr:cNvSpPr txBox="1"/>
      </xdr:nvSpPr>
      <xdr:spPr>
        <a:xfrm>
          <a:off x="6896100" y="5343525"/>
          <a:ext cx="18383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Avg Salary</a:t>
          </a:r>
        </a:p>
      </xdr:txBody>
    </xdr:sp>
    <xdr:clientData/>
  </xdr:twoCellAnchor>
  <xdr:oneCellAnchor>
    <xdr:from>
      <xdr:col>16</xdr:col>
      <xdr:colOff>1</xdr:colOff>
      <xdr:row>27</xdr:row>
      <xdr:rowOff>85725</xdr:rowOff>
    </xdr:from>
    <xdr:ext cx="3933824" cy="54263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2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067801" y="4457700"/>
          <a:ext cx="3933824" cy="542638"/>
        </a:xfrm>
        <a:prstGeom prst="rect">
          <a:avLst/>
        </a:prstGeom>
      </xdr:spPr>
    </xdr:pic>
    <xdr:clientData/>
  </xdr:oneCellAnchor>
  <xdr:twoCellAnchor>
    <xdr:from>
      <xdr:col>15</xdr:col>
      <xdr:colOff>457201</xdr:colOff>
      <xdr:row>17</xdr:row>
      <xdr:rowOff>19050</xdr:rowOff>
    </xdr:from>
    <xdr:to>
      <xdr:col>22</xdr:col>
      <xdr:colOff>133351</xdr:colOff>
      <xdr:row>28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16</xdr:col>
      <xdr:colOff>76200</xdr:colOff>
      <xdr:row>32</xdr:row>
      <xdr:rowOff>114300</xdr:rowOff>
    </xdr:from>
    <xdr:to>
      <xdr:col>21</xdr:col>
      <xdr:colOff>438150</xdr:colOff>
      <xdr:row>35</xdr:row>
      <xdr:rowOff>142875</xdr:rowOff>
    </xdr:to>
    <xdr:sp macro="" textlink="">
      <xdr:nvSpPr>
        <xdr:cNvPr id="42" name="TextBox 41"/>
        <xdr:cNvSpPr txBox="1"/>
      </xdr:nvSpPr>
      <xdr:spPr>
        <a:xfrm>
          <a:off x="9467850" y="5295900"/>
          <a:ext cx="34099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Demographic</a:t>
          </a:r>
          <a:r>
            <a:rPr lang="en-AU" sz="2400" b="1" baseline="0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 Breakdown</a:t>
          </a:r>
          <a:endParaRPr lang="en-AU" sz="24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180975</xdr:colOff>
      <xdr:row>3</xdr:row>
      <xdr:rowOff>142875</xdr:rowOff>
    </xdr:to>
    <xdr:sp macro="" textlink="">
      <xdr:nvSpPr>
        <xdr:cNvPr id="43" name="TextBox 42"/>
        <xdr:cNvSpPr txBox="1"/>
      </xdr:nvSpPr>
      <xdr:spPr>
        <a:xfrm>
          <a:off x="9067800" y="0"/>
          <a:ext cx="4791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600" b="1">
              <a:solidFill>
                <a:schemeClr val="bg1"/>
              </a:solidFill>
              <a:latin typeface="Modern No. 20" panose="02070704070505020303" pitchFamily="18" charset="0"/>
            </a:rPr>
            <a:t>Customer</a:t>
          </a:r>
          <a:r>
            <a:rPr lang="en-AU" sz="3600" b="1" baseline="0">
              <a:solidFill>
                <a:schemeClr val="bg1"/>
              </a:solidFill>
              <a:latin typeface="Modern No. 20" panose="02070704070505020303" pitchFamily="18" charset="0"/>
            </a:rPr>
            <a:t> Breakdown</a:t>
          </a:r>
          <a:endParaRPr lang="en-AU" sz="3600" b="1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457201</xdr:colOff>
      <xdr:row>17</xdr:row>
      <xdr:rowOff>9525</xdr:rowOff>
    </xdr:from>
    <xdr:to>
      <xdr:col>7</xdr:col>
      <xdr:colOff>247651</xdr:colOff>
      <xdr:row>23</xdr:row>
      <xdr:rowOff>114300</xdr:rowOff>
    </xdr:to>
    <xdr:grpSp>
      <xdr:nvGrpSpPr>
        <xdr:cNvPr id="53" name="Group 52"/>
        <xdr:cNvGrpSpPr/>
      </xdr:nvGrpSpPr>
      <xdr:grpSpPr>
        <a:xfrm>
          <a:off x="3101341" y="2859405"/>
          <a:ext cx="1040130" cy="1110615"/>
          <a:chOff x="1800225" y="6505575"/>
          <a:chExt cx="1664533" cy="1666875"/>
        </a:xfrm>
      </xdr:grpSpPr>
      <xdr:grpSp>
        <xdr:nvGrpSpPr>
          <xdr:cNvPr id="51" name="Group 50"/>
          <xdr:cNvGrpSpPr/>
        </xdr:nvGrpSpPr>
        <xdr:grpSpPr>
          <a:xfrm>
            <a:off x="1962150" y="7229475"/>
            <a:ext cx="1352550" cy="342900"/>
            <a:chOff x="4591050" y="7296150"/>
            <a:chExt cx="1352550" cy="342900"/>
          </a:xfrm>
        </xdr:grpSpPr>
        <xdr:cxnSp macro="">
          <xdr:nvCxnSpPr>
            <xdr:cNvPr id="26" name="Straight Connector 25"/>
            <xdr:cNvCxnSpPr/>
          </xdr:nvCxnSpPr>
          <xdr:spPr>
            <a:xfrm>
              <a:off x="5248275" y="7296150"/>
              <a:ext cx="0" cy="238125"/>
            </a:xfrm>
            <a:prstGeom prst="line">
              <a:avLst/>
            </a:prstGeom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45" name="Picture 4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duotone>
                <a:schemeClr val="bg2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91050" y="7296150"/>
              <a:ext cx="1352550" cy="3429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8" name="Picture 47"/>
          <xdr:cNvPicPr>
            <a:picLocks noChangeAspect="1"/>
          </xdr:cNvPicPr>
        </xdr:nvPicPr>
        <xdr:blipFill>
          <a:blip xmlns:r="http://schemas.openxmlformats.org/officeDocument/2006/relationships" r:embed="rId35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1800225" y="7610475"/>
            <a:ext cx="418793" cy="552450"/>
          </a:xfrm>
          <a:prstGeom prst="rect">
            <a:avLst/>
          </a:prstGeom>
        </xdr:spPr>
      </xdr:pic>
      <xdr:pic>
        <xdr:nvPicPr>
          <xdr:cNvPr id="49" name="Picture 48"/>
          <xdr:cNvPicPr>
            <a:picLocks noChangeAspect="1"/>
          </xdr:cNvPicPr>
        </xdr:nvPicPr>
        <xdr:blipFill>
          <a:blip xmlns:r="http://schemas.openxmlformats.org/officeDocument/2006/relationships" r:embed="rId36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2428876" y="7600951"/>
            <a:ext cx="385486" cy="561974"/>
          </a:xfrm>
          <a:prstGeom prst="rect">
            <a:avLst/>
          </a:prstGeom>
        </xdr:spPr>
      </xdr:pic>
      <xdr:pic>
        <xdr:nvPicPr>
          <xdr:cNvPr id="50" name="Picture 49"/>
          <xdr:cNvPicPr>
            <a:picLocks noChangeAspect="1"/>
          </xdr:cNvPicPr>
        </xdr:nvPicPr>
        <xdr:blipFill>
          <a:blip xmlns:r="http://schemas.openxmlformats.org/officeDocument/2006/relationships" r:embed="rId37">
            <a:duotone>
              <a:schemeClr val="accent1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3038476" y="7600951"/>
            <a:ext cx="426282" cy="571499"/>
          </a:xfrm>
          <a:prstGeom prst="rect">
            <a:avLst/>
          </a:prstGeom>
        </xdr:spPr>
      </xdr:pic>
      <xdr:pic>
        <xdr:nvPicPr>
          <xdr:cNvPr id="52" name="Picture 51"/>
          <xdr:cNvPicPr>
            <a:picLocks noChangeAspect="1"/>
          </xdr:cNvPicPr>
        </xdr:nvPicPr>
        <xdr:blipFill>
          <a:blip xmlns:r="http://schemas.openxmlformats.org/officeDocument/2006/relationships" r:embed="rId38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>
            <a:off x="2390775" y="6505575"/>
            <a:ext cx="457200" cy="683111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</xdr:pic>
    </xdr:grpSp>
    <xdr:clientData/>
  </xdr:twoCellAnchor>
  <xdr:twoCellAnchor>
    <xdr:from>
      <xdr:col>10</xdr:col>
      <xdr:colOff>361951</xdr:colOff>
      <xdr:row>14</xdr:row>
      <xdr:rowOff>104775</xdr:rowOff>
    </xdr:from>
    <xdr:to>
      <xdr:col>15</xdr:col>
      <xdr:colOff>590551</xdr:colOff>
      <xdr:row>24</xdr:row>
      <xdr:rowOff>85725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641985</xdr:colOff>
      <xdr:row>4</xdr:row>
      <xdr:rowOff>9526</xdr:rowOff>
    </xdr:from>
    <xdr:to>
      <xdr:col>24</xdr:col>
      <xdr:colOff>99060</xdr:colOff>
      <xdr:row>15</xdr:row>
      <xdr:rowOff>38101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21</xdr:col>
      <xdr:colOff>641985</xdr:colOff>
      <xdr:row>15</xdr:row>
      <xdr:rowOff>0</xdr:rowOff>
    </xdr:from>
    <xdr:to>
      <xdr:col>24</xdr:col>
      <xdr:colOff>99060</xdr:colOff>
      <xdr:row>26</xdr:row>
      <xdr:rowOff>28575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21</xdr:col>
      <xdr:colOff>670560</xdr:colOff>
      <xdr:row>26</xdr:row>
      <xdr:rowOff>47625</xdr:rowOff>
    </xdr:from>
    <xdr:to>
      <xdr:col>24</xdr:col>
      <xdr:colOff>127635</xdr:colOff>
      <xdr:row>37</xdr:row>
      <xdr:rowOff>76200</xdr:rowOff>
    </xdr:to>
    <xdr:graphicFrame macro="">
      <xdr:nvGraphicFramePr>
        <xdr:cNvPr id="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14</xdr:col>
      <xdr:colOff>590551</xdr:colOff>
      <xdr:row>4</xdr:row>
      <xdr:rowOff>19050</xdr:rowOff>
    </xdr:from>
    <xdr:to>
      <xdr:col>22</xdr:col>
      <xdr:colOff>142875</xdr:colOff>
      <xdr:row>15</xdr:row>
      <xdr:rowOff>114300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16</xdr:col>
      <xdr:colOff>304800</xdr:colOff>
      <xdr:row>14</xdr:row>
      <xdr:rowOff>142875</xdr:rowOff>
    </xdr:from>
    <xdr:to>
      <xdr:col>22</xdr:col>
      <xdr:colOff>0</xdr:colOff>
      <xdr:row>18</xdr:row>
      <xdr:rowOff>9525</xdr:rowOff>
    </xdr:to>
    <xdr:sp macro="" textlink="">
      <xdr:nvSpPr>
        <xdr:cNvPr id="61" name="TextBox 60"/>
        <xdr:cNvSpPr txBox="1"/>
      </xdr:nvSpPr>
      <xdr:spPr>
        <a:xfrm>
          <a:off x="9372600" y="2409825"/>
          <a:ext cx="36957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Customers</a:t>
          </a:r>
          <a:r>
            <a:rPr lang="en-AU" sz="2400" b="1" baseline="0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 </a:t>
          </a:r>
          <a:r>
            <a:rPr lang="en-AU" sz="2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-</a:t>
          </a:r>
          <a:r>
            <a:rPr lang="en-AU" sz="2400" b="1" baseline="0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 </a:t>
          </a:r>
          <a:r>
            <a:rPr lang="en-AU" sz="2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Moving Average</a:t>
          </a:r>
        </a:p>
      </xdr:txBody>
    </xdr:sp>
    <xdr:clientData/>
  </xdr:twoCellAnchor>
  <xdr:twoCellAnchor>
    <xdr:from>
      <xdr:col>22</xdr:col>
      <xdr:colOff>480060</xdr:colOff>
      <xdr:row>3</xdr:row>
      <xdr:rowOff>123825</xdr:rowOff>
    </xdr:from>
    <xdr:to>
      <xdr:col>23</xdr:col>
      <xdr:colOff>670559</xdr:colOff>
      <xdr:row>5</xdr:row>
      <xdr:rowOff>95250</xdr:rowOff>
    </xdr:to>
    <xdr:sp macro="" textlink="">
      <xdr:nvSpPr>
        <xdr:cNvPr id="62" name="TextBox 61"/>
        <xdr:cNvSpPr txBox="1"/>
      </xdr:nvSpPr>
      <xdr:spPr>
        <a:xfrm>
          <a:off x="13426440" y="626745"/>
          <a:ext cx="815339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PY-1</a:t>
          </a:r>
        </a:p>
      </xdr:txBody>
    </xdr:sp>
    <xdr:clientData/>
  </xdr:twoCellAnchor>
  <xdr:twoCellAnchor>
    <xdr:from>
      <xdr:col>22</xdr:col>
      <xdr:colOff>552450</xdr:colOff>
      <xdr:row>14</xdr:row>
      <xdr:rowOff>66675</xdr:rowOff>
    </xdr:from>
    <xdr:to>
      <xdr:col>23</xdr:col>
      <xdr:colOff>748664</xdr:colOff>
      <xdr:row>16</xdr:row>
      <xdr:rowOff>38100</xdr:rowOff>
    </xdr:to>
    <xdr:sp macro="" textlink="">
      <xdr:nvSpPr>
        <xdr:cNvPr id="63" name="TextBox 62"/>
        <xdr:cNvSpPr txBox="1"/>
      </xdr:nvSpPr>
      <xdr:spPr>
        <a:xfrm>
          <a:off x="13498830" y="2413635"/>
          <a:ext cx="821054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PY</a:t>
          </a:r>
        </a:p>
      </xdr:txBody>
    </xdr:sp>
    <xdr:clientData/>
  </xdr:twoCellAnchor>
  <xdr:twoCellAnchor>
    <xdr:from>
      <xdr:col>22</xdr:col>
      <xdr:colOff>571500</xdr:colOff>
      <xdr:row>25</xdr:row>
      <xdr:rowOff>104775</xdr:rowOff>
    </xdr:from>
    <xdr:to>
      <xdr:col>23</xdr:col>
      <xdr:colOff>767714</xdr:colOff>
      <xdr:row>27</xdr:row>
      <xdr:rowOff>76200</xdr:rowOff>
    </xdr:to>
    <xdr:sp macro="" textlink="">
      <xdr:nvSpPr>
        <xdr:cNvPr id="64" name="TextBox 63"/>
        <xdr:cNvSpPr txBox="1"/>
      </xdr:nvSpPr>
      <xdr:spPr>
        <a:xfrm>
          <a:off x="13517880" y="4295775"/>
          <a:ext cx="821054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CY</a:t>
          </a:r>
        </a:p>
      </xdr:txBody>
    </xdr:sp>
    <xdr:clientData/>
  </xdr:twoCellAnchor>
  <xdr:twoCellAnchor editAs="oneCell">
    <xdr:from>
      <xdr:col>1</xdr:col>
      <xdr:colOff>375900</xdr:colOff>
      <xdr:row>19</xdr:row>
      <xdr:rowOff>152400</xdr:rowOff>
    </xdr:from>
    <xdr:to>
      <xdr:col>3</xdr:col>
      <xdr:colOff>190650</xdr:colOff>
      <xdr:row>27</xdr:row>
      <xdr:rowOff>19050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4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5">
                  <a14:imgEffect>
                    <a14:artisticCrisscrossEtching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23550" y="3228975"/>
          <a:ext cx="1033950" cy="1162050"/>
        </a:xfrm>
        <a:prstGeom prst="rect">
          <a:avLst/>
        </a:prstGeom>
      </xdr:spPr>
    </xdr:pic>
    <xdr:clientData/>
  </xdr:twoCellAnchor>
  <xdr:twoCellAnchor>
    <xdr:from>
      <xdr:col>2</xdr:col>
      <xdr:colOff>133350</xdr:colOff>
      <xdr:row>19</xdr:row>
      <xdr:rowOff>66675</xdr:rowOff>
    </xdr:from>
    <xdr:to>
      <xdr:col>3</xdr:col>
      <xdr:colOff>314325</xdr:colOff>
      <xdr:row>22</xdr:row>
      <xdr:rowOff>57150</xdr:rowOff>
    </xdr:to>
    <xdr:sp macro="" textlink="Data!B31">
      <xdr:nvSpPr>
        <xdr:cNvPr id="65" name="TextBox 64"/>
        <xdr:cNvSpPr txBox="1"/>
      </xdr:nvSpPr>
      <xdr:spPr>
        <a:xfrm>
          <a:off x="990600" y="3143250"/>
          <a:ext cx="790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CC925BD-0EA0-42D9-98FB-50A178B01762}" type="TxLink">
            <a:rPr lang="en-US" sz="32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15%</a:t>
          </a:fld>
          <a:endParaRPr lang="en-AU" sz="32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</xdr:col>
      <xdr:colOff>314325</xdr:colOff>
      <xdr:row>27</xdr:row>
      <xdr:rowOff>47625</xdr:rowOff>
    </xdr:from>
    <xdr:to>
      <xdr:col>5</xdr:col>
      <xdr:colOff>219075</xdr:colOff>
      <xdr:row>30</xdr:row>
      <xdr:rowOff>38100</xdr:rowOff>
    </xdr:to>
    <xdr:sp macro="" textlink="">
      <xdr:nvSpPr>
        <xdr:cNvPr id="66" name="TextBox 65"/>
        <xdr:cNvSpPr txBox="1"/>
      </xdr:nvSpPr>
      <xdr:spPr>
        <a:xfrm>
          <a:off x="561975" y="4419600"/>
          <a:ext cx="2343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The proportion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of female employees who are currently on maternity leave</a:t>
          </a:r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3</xdr:col>
      <xdr:colOff>218943</xdr:colOff>
      <xdr:row>19</xdr:row>
      <xdr:rowOff>152400</xdr:rowOff>
    </xdr:from>
    <xdr:to>
      <xdr:col>5</xdr:col>
      <xdr:colOff>9524</xdr:colOff>
      <xdr:row>27</xdr:row>
      <xdr:rowOff>19050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44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5">
                  <a14:imgEffect>
                    <a14:artisticCrisscrossEtching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flipH="1">
          <a:off x="1685793" y="3228975"/>
          <a:ext cx="1009781" cy="1162050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17</xdr:row>
      <xdr:rowOff>47625</xdr:rowOff>
    </xdr:from>
    <xdr:to>
      <xdr:col>2</xdr:col>
      <xdr:colOff>581024</xdr:colOff>
      <xdr:row>19</xdr:row>
      <xdr:rowOff>123825</xdr:rowOff>
    </xdr:to>
    <xdr:sp macro="" textlink="">
      <xdr:nvSpPr>
        <xdr:cNvPr id="68" name="TextBox 67"/>
        <xdr:cNvSpPr txBox="1"/>
      </xdr:nvSpPr>
      <xdr:spPr>
        <a:xfrm>
          <a:off x="638175" y="2800350"/>
          <a:ext cx="80009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 b="1">
              <a:solidFill>
                <a:schemeClr val="accent3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PY</a:t>
          </a:r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419099</xdr:colOff>
      <xdr:row>19</xdr:row>
      <xdr:rowOff>76200</xdr:rowOff>
    </xdr:to>
    <xdr:sp macro="" textlink="">
      <xdr:nvSpPr>
        <xdr:cNvPr id="69" name="TextBox 68"/>
        <xdr:cNvSpPr txBox="1"/>
      </xdr:nvSpPr>
      <xdr:spPr>
        <a:xfrm>
          <a:off x="1695450" y="2752725"/>
          <a:ext cx="80009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 b="1">
              <a:solidFill>
                <a:schemeClr val="accent1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CY</a:t>
          </a:r>
        </a:p>
      </xdr:txBody>
    </xdr:sp>
    <xdr:clientData/>
  </xdr:twoCellAnchor>
  <xdr:twoCellAnchor>
    <xdr:from>
      <xdr:col>3</xdr:col>
      <xdr:colOff>161925</xdr:colOff>
      <xdr:row>19</xdr:row>
      <xdr:rowOff>57150</xdr:rowOff>
    </xdr:from>
    <xdr:to>
      <xdr:col>4</xdr:col>
      <xdr:colOff>342900</xdr:colOff>
      <xdr:row>22</xdr:row>
      <xdr:rowOff>47625</xdr:rowOff>
    </xdr:to>
    <xdr:sp macro="" textlink="Data!C31">
      <xdr:nvSpPr>
        <xdr:cNvPr id="70" name="TextBox 69"/>
        <xdr:cNvSpPr txBox="1"/>
      </xdr:nvSpPr>
      <xdr:spPr>
        <a:xfrm>
          <a:off x="1628775" y="3133725"/>
          <a:ext cx="790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0694F2D-A13E-44F9-9320-4DFA31089672}" type="TxLink">
            <a:rPr lang="en-US" sz="32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18%</a:t>
          </a:fld>
          <a:endParaRPr lang="en-AU" sz="3200" b="1">
            <a:solidFill>
              <a:schemeClr val="accent5">
                <a:lumMod val="60000"/>
                <a:lumOff val="4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13</xdr:col>
      <xdr:colOff>504825</xdr:colOff>
      <xdr:row>21</xdr:row>
      <xdr:rowOff>114300</xdr:rowOff>
    </xdr:from>
    <xdr:to>
      <xdr:col>15</xdr:col>
      <xdr:colOff>85724</xdr:colOff>
      <xdr:row>23</xdr:row>
      <xdr:rowOff>85725</xdr:rowOff>
    </xdr:to>
    <xdr:sp macro="" textlink="">
      <xdr:nvSpPr>
        <xdr:cNvPr id="71" name="TextBox 70"/>
        <xdr:cNvSpPr txBox="1"/>
      </xdr:nvSpPr>
      <xdr:spPr>
        <a:xfrm>
          <a:off x="8067675" y="3514725"/>
          <a:ext cx="80009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PY</a:t>
          </a:r>
        </a:p>
      </xdr:txBody>
    </xdr:sp>
    <xdr:clientData/>
  </xdr:twoCellAnchor>
  <xdr:twoCellAnchor>
    <xdr:from>
      <xdr:col>13</xdr:col>
      <xdr:colOff>533400</xdr:colOff>
      <xdr:row>24</xdr:row>
      <xdr:rowOff>142875</xdr:rowOff>
    </xdr:from>
    <xdr:to>
      <xdr:col>15</xdr:col>
      <xdr:colOff>114299</xdr:colOff>
      <xdr:row>26</xdr:row>
      <xdr:rowOff>114300</xdr:rowOff>
    </xdr:to>
    <xdr:sp macro="" textlink="">
      <xdr:nvSpPr>
        <xdr:cNvPr id="72" name="TextBox 71"/>
        <xdr:cNvSpPr txBox="1"/>
      </xdr:nvSpPr>
      <xdr:spPr>
        <a:xfrm>
          <a:off x="8096250" y="4029075"/>
          <a:ext cx="80009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accent5">
                  <a:lumMod val="60000"/>
                  <a:lumOff val="40000"/>
                </a:schemeClr>
              </a:solidFill>
              <a:latin typeface="Modern No. 20" panose="02070704070505020303" pitchFamily="18" charset="0"/>
            </a:rPr>
            <a:t>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A37"/>
  <sheetViews>
    <sheetView topLeftCell="A22" workbookViewId="0">
      <selection activeCell="A35" sqref="A35"/>
    </sheetView>
  </sheetViews>
  <sheetFormatPr defaultRowHeight="13.2" x14ac:dyDescent="0.25"/>
  <cols>
    <col min="1" max="1" width="11.6640625" bestFit="1" customWidth="1"/>
    <col min="5" max="5" width="10" customWidth="1"/>
  </cols>
  <sheetData>
    <row r="2" spans="1:6" x14ac:dyDescent="0.25">
      <c r="B2" t="s">
        <v>3</v>
      </c>
      <c r="C2" t="s">
        <v>2</v>
      </c>
      <c r="D2" t="s">
        <v>4</v>
      </c>
      <c r="E2" t="s">
        <v>6</v>
      </c>
      <c r="F2" t="s">
        <v>5</v>
      </c>
    </row>
    <row r="3" spans="1:6" x14ac:dyDescent="0.25">
      <c r="A3" t="s">
        <v>0</v>
      </c>
      <c r="B3" s="2">
        <v>0.72</v>
      </c>
      <c r="C3" s="2">
        <v>0.65</v>
      </c>
      <c r="D3" s="2">
        <f>C3-B3</f>
        <v>-6.9999999999999951E-2</v>
      </c>
      <c r="E3" t="str">
        <f>IF(D3&gt;0,$F$2,$E$2)&amp;" from "&amp;TEXT(B3,"0%")&amp;" PY as the organisation tries to address the gender imblanace."</f>
        <v>▼ from 72% PY as the organisation tries to address the gender imblanace.</v>
      </c>
    </row>
    <row r="4" spans="1:6" x14ac:dyDescent="0.25">
      <c r="A4" t="s">
        <v>1</v>
      </c>
      <c r="B4" s="2">
        <f>1-B3</f>
        <v>0.28000000000000003</v>
      </c>
      <c r="C4" s="2">
        <f>1-C3</f>
        <v>0.35</v>
      </c>
      <c r="D4" s="2">
        <f>C4-B4</f>
        <v>6.9999999999999951E-2</v>
      </c>
      <c r="E4" t="str">
        <f>IF(D4&gt;0,$F$2,$E$2)&amp;" from "&amp;TEXT(B4,"0%")&amp;" PY as a result of actively recruiting talented women."</f>
        <v>▲ from 28% PY as a result of actively recruiting talented women.</v>
      </c>
    </row>
    <row r="6" spans="1:6" x14ac:dyDescent="0.25">
      <c r="A6" t="s">
        <v>7</v>
      </c>
      <c r="B6">
        <v>43</v>
      </c>
      <c r="C6">
        <v>112</v>
      </c>
      <c r="D6">
        <f>C6-B6</f>
        <v>69</v>
      </c>
      <c r="E6" t="str">
        <f>IF(D6&gt;0,$F$2,$E$2)&amp;" from PY "</f>
        <v xml:space="preserve">▲ from PY </v>
      </c>
    </row>
    <row r="8" spans="1:6" x14ac:dyDescent="0.25">
      <c r="B8" t="s">
        <v>10</v>
      </c>
      <c r="C8" t="s">
        <v>9</v>
      </c>
      <c r="D8" t="s">
        <v>8</v>
      </c>
    </row>
    <row r="9" spans="1:6" x14ac:dyDescent="0.25">
      <c r="A9" t="s">
        <v>1</v>
      </c>
      <c r="B9">
        <v>502</v>
      </c>
      <c r="C9">
        <v>563</v>
      </c>
      <c r="D9">
        <f>C9+112</f>
        <v>675</v>
      </c>
    </row>
    <row r="11" spans="1:6" x14ac:dyDescent="0.25">
      <c r="A11" t="s">
        <v>11</v>
      </c>
      <c r="B11" s="4" t="s">
        <v>13</v>
      </c>
    </row>
    <row r="12" spans="1:6" x14ac:dyDescent="0.25">
      <c r="A12" t="s">
        <v>0</v>
      </c>
      <c r="B12">
        <v>363</v>
      </c>
    </row>
    <row r="13" spans="1:6" x14ac:dyDescent="0.25">
      <c r="A13" t="s">
        <v>1</v>
      </c>
      <c r="B13">
        <v>136</v>
      </c>
    </row>
    <row r="14" spans="1:6" x14ac:dyDescent="0.25">
      <c r="A14" s="3" t="s">
        <v>12</v>
      </c>
      <c r="B14" s="3">
        <f>SUM(B12:B13)</f>
        <v>499</v>
      </c>
    </row>
    <row r="16" spans="1:6" x14ac:dyDescent="0.25">
      <c r="A16" t="s">
        <v>14</v>
      </c>
      <c r="B16" t="s">
        <v>3</v>
      </c>
      <c r="C16" t="s">
        <v>2</v>
      </c>
    </row>
    <row r="17" spans="1:8" x14ac:dyDescent="0.25">
      <c r="A17" t="s">
        <v>0</v>
      </c>
      <c r="B17" s="5">
        <v>97</v>
      </c>
      <c r="C17" s="5">
        <v>101</v>
      </c>
    </row>
    <row r="18" spans="1:8" x14ac:dyDescent="0.25">
      <c r="A18" t="s">
        <v>1</v>
      </c>
      <c r="B18" s="5">
        <v>77</v>
      </c>
      <c r="C18" s="5">
        <v>82</v>
      </c>
    </row>
    <row r="22" spans="1:8" x14ac:dyDescent="0.25">
      <c r="B22" t="s">
        <v>20</v>
      </c>
      <c r="C22" t="s">
        <v>19</v>
      </c>
      <c r="D22" t="s">
        <v>18</v>
      </c>
      <c r="E22" t="s">
        <v>17</v>
      </c>
      <c r="F22" t="s">
        <v>16</v>
      </c>
      <c r="G22" t="s">
        <v>15</v>
      </c>
      <c r="H22" t="s">
        <v>12</v>
      </c>
    </row>
    <row r="23" spans="1:8" x14ac:dyDescent="0.25">
      <c r="A23" t="s">
        <v>21</v>
      </c>
      <c r="B23" s="2">
        <v>0.09</v>
      </c>
      <c r="C23" s="2">
        <v>0.16</v>
      </c>
      <c r="D23" s="2">
        <v>0.33</v>
      </c>
      <c r="E23" s="2">
        <v>0.28000000000000003</v>
      </c>
      <c r="F23" s="2">
        <v>0.09</v>
      </c>
      <c r="G23" s="2">
        <v>0.05</v>
      </c>
      <c r="H23" s="2">
        <f>SUM(B23:G23)</f>
        <v>1</v>
      </c>
    </row>
    <row r="25" spans="1:8" x14ac:dyDescent="0.25">
      <c r="A25" t="s">
        <v>22</v>
      </c>
      <c r="B25" t="s">
        <v>27</v>
      </c>
      <c r="C25" t="s">
        <v>3</v>
      </c>
      <c r="D25" t="s">
        <v>2</v>
      </c>
    </row>
    <row r="26" spans="1:8" x14ac:dyDescent="0.25">
      <c r="A26" t="s">
        <v>7</v>
      </c>
      <c r="B26" s="2">
        <v>0.45</v>
      </c>
      <c r="C26" s="2">
        <v>0.47</v>
      </c>
      <c r="D26" s="2">
        <v>0.5</v>
      </c>
    </row>
    <row r="27" spans="1:8" x14ac:dyDescent="0.25">
      <c r="A27" t="s">
        <v>26</v>
      </c>
      <c r="B27" s="2">
        <f>1-B26</f>
        <v>0.55000000000000004</v>
      </c>
      <c r="C27" s="2">
        <f t="shared" ref="C27:D27" si="0">1-C26</f>
        <v>0.53</v>
      </c>
      <c r="D27" s="2">
        <f t="shared" si="0"/>
        <v>0.5</v>
      </c>
    </row>
    <row r="30" spans="1:8" x14ac:dyDescent="0.25">
      <c r="B30" t="s">
        <v>3</v>
      </c>
      <c r="C30" t="s">
        <v>2</v>
      </c>
    </row>
    <row r="31" spans="1:8" x14ac:dyDescent="0.25">
      <c r="A31" t="s">
        <v>28</v>
      </c>
      <c r="B31" s="2">
        <v>0.15</v>
      </c>
      <c r="C31" s="2">
        <v>0.18</v>
      </c>
    </row>
    <row r="34" spans="1:53" x14ac:dyDescent="0.25">
      <c r="A34" t="s">
        <v>29</v>
      </c>
    </row>
    <row r="35" spans="1:53" x14ac:dyDescent="0.25">
      <c r="A35" t="s">
        <v>23</v>
      </c>
      <c r="B35">
        <v>62</v>
      </c>
      <c r="C35">
        <v>80</v>
      </c>
      <c r="D35">
        <v>89</v>
      </c>
      <c r="E35">
        <v>37</v>
      </c>
      <c r="F35">
        <v>59</v>
      </c>
      <c r="G35">
        <v>80</v>
      </c>
      <c r="H35">
        <v>58</v>
      </c>
      <c r="I35">
        <v>52</v>
      </c>
      <c r="J35">
        <v>46</v>
      </c>
      <c r="K35">
        <v>45</v>
      </c>
      <c r="L35">
        <v>68</v>
      </c>
      <c r="M35">
        <v>78</v>
      </c>
      <c r="N35">
        <v>75</v>
      </c>
      <c r="O35">
        <v>80</v>
      </c>
      <c r="P35">
        <v>80</v>
      </c>
      <c r="Q35">
        <v>57</v>
      </c>
      <c r="R35">
        <v>46</v>
      </c>
      <c r="S35">
        <v>97</v>
      </c>
      <c r="T35">
        <v>37</v>
      </c>
      <c r="U35">
        <v>75</v>
      </c>
      <c r="V35">
        <v>36</v>
      </c>
      <c r="W35">
        <v>56</v>
      </c>
      <c r="X35">
        <v>92</v>
      </c>
      <c r="Y35">
        <v>59</v>
      </c>
      <c r="Z35">
        <v>84</v>
      </c>
      <c r="AA35">
        <v>73</v>
      </c>
      <c r="AB35">
        <v>57</v>
      </c>
      <c r="AC35">
        <v>48</v>
      </c>
      <c r="AD35">
        <v>59</v>
      </c>
      <c r="AE35">
        <v>33</v>
      </c>
      <c r="AF35">
        <v>39</v>
      </c>
      <c r="AG35">
        <v>57</v>
      </c>
      <c r="AH35">
        <v>38</v>
      </c>
      <c r="AI35">
        <v>95</v>
      </c>
      <c r="AJ35">
        <v>37</v>
      </c>
      <c r="AK35">
        <v>75</v>
      </c>
      <c r="AL35">
        <v>38</v>
      </c>
      <c r="AM35">
        <v>62</v>
      </c>
      <c r="AN35">
        <v>70</v>
      </c>
      <c r="AO35">
        <v>59</v>
      </c>
      <c r="AP35">
        <v>84</v>
      </c>
      <c r="AQ35">
        <v>41</v>
      </c>
      <c r="AR35">
        <v>88</v>
      </c>
      <c r="AS35">
        <v>74</v>
      </c>
      <c r="AT35">
        <v>48</v>
      </c>
      <c r="AU35">
        <v>50</v>
      </c>
      <c r="AV35">
        <v>44</v>
      </c>
      <c r="AW35">
        <v>64</v>
      </c>
      <c r="AX35">
        <v>78</v>
      </c>
      <c r="AY35">
        <v>85</v>
      </c>
      <c r="AZ35">
        <v>53</v>
      </c>
      <c r="BA35">
        <v>85</v>
      </c>
    </row>
    <row r="36" spans="1:53" x14ac:dyDescent="0.25">
      <c r="A36" t="s">
        <v>24</v>
      </c>
      <c r="B36">
        <v>34</v>
      </c>
      <c r="C36">
        <v>6</v>
      </c>
      <c r="D36">
        <v>79</v>
      </c>
      <c r="E36">
        <v>5</v>
      </c>
      <c r="F36">
        <v>29</v>
      </c>
      <c r="G36">
        <v>1</v>
      </c>
      <c r="H36">
        <v>14</v>
      </c>
      <c r="I36">
        <v>0</v>
      </c>
      <c r="J36">
        <v>31</v>
      </c>
      <c r="K36">
        <v>4</v>
      </c>
      <c r="L36">
        <v>50</v>
      </c>
      <c r="M36">
        <v>50</v>
      </c>
      <c r="N36">
        <v>15</v>
      </c>
      <c r="O36">
        <v>56</v>
      </c>
      <c r="P36">
        <v>42</v>
      </c>
      <c r="Q36">
        <v>36</v>
      </c>
      <c r="R36">
        <v>1</v>
      </c>
      <c r="S36">
        <v>31</v>
      </c>
      <c r="T36">
        <v>18</v>
      </c>
      <c r="U36">
        <v>12</v>
      </c>
      <c r="V36">
        <v>31</v>
      </c>
      <c r="W36">
        <v>53</v>
      </c>
      <c r="X36">
        <v>70</v>
      </c>
      <c r="Y36">
        <v>9</v>
      </c>
      <c r="Z36">
        <v>81</v>
      </c>
      <c r="AA36">
        <v>28</v>
      </c>
      <c r="AB36">
        <v>42</v>
      </c>
      <c r="AC36">
        <v>33</v>
      </c>
      <c r="AD36">
        <v>38</v>
      </c>
      <c r="AE36">
        <v>33</v>
      </c>
      <c r="AF36">
        <v>8</v>
      </c>
      <c r="AG36">
        <v>16</v>
      </c>
      <c r="AH36">
        <v>0</v>
      </c>
      <c r="AI36">
        <v>88</v>
      </c>
      <c r="AJ36">
        <v>28</v>
      </c>
      <c r="AK36">
        <v>33</v>
      </c>
      <c r="AL36">
        <v>23</v>
      </c>
      <c r="AM36">
        <v>38</v>
      </c>
      <c r="AN36">
        <v>50</v>
      </c>
      <c r="AO36">
        <v>16</v>
      </c>
      <c r="AP36">
        <v>38</v>
      </c>
      <c r="AQ36">
        <v>14</v>
      </c>
      <c r="AR36">
        <v>36</v>
      </c>
      <c r="AS36">
        <v>60</v>
      </c>
      <c r="AT36">
        <v>20</v>
      </c>
      <c r="AU36">
        <v>50</v>
      </c>
      <c r="AV36">
        <v>22</v>
      </c>
      <c r="AW36">
        <v>58</v>
      </c>
      <c r="AX36">
        <v>17</v>
      </c>
      <c r="AY36">
        <v>63</v>
      </c>
      <c r="AZ36">
        <v>34</v>
      </c>
      <c r="BA36">
        <v>48</v>
      </c>
    </row>
    <row r="37" spans="1:53" x14ac:dyDescent="0.25">
      <c r="A37" t="s">
        <v>25</v>
      </c>
      <c r="B37">
        <v>62</v>
      </c>
      <c r="C37">
        <v>93</v>
      </c>
      <c r="D37">
        <v>105</v>
      </c>
      <c r="E37">
        <v>42</v>
      </c>
      <c r="F37">
        <v>85</v>
      </c>
      <c r="G37">
        <v>82</v>
      </c>
      <c r="H37">
        <v>64</v>
      </c>
      <c r="I37">
        <v>69</v>
      </c>
      <c r="J37">
        <v>53</v>
      </c>
      <c r="K37">
        <v>49</v>
      </c>
      <c r="L37">
        <v>84</v>
      </c>
      <c r="M37">
        <v>108</v>
      </c>
      <c r="N37">
        <v>102</v>
      </c>
      <c r="O37">
        <v>89</v>
      </c>
      <c r="P37">
        <v>94</v>
      </c>
      <c r="Q37">
        <v>81</v>
      </c>
      <c r="R37">
        <v>52</v>
      </c>
      <c r="S37">
        <v>128</v>
      </c>
      <c r="T37">
        <v>37</v>
      </c>
      <c r="U37">
        <v>85</v>
      </c>
      <c r="V37">
        <v>44</v>
      </c>
      <c r="W37">
        <v>62</v>
      </c>
      <c r="X37">
        <v>119</v>
      </c>
      <c r="Y37">
        <v>70</v>
      </c>
      <c r="Z37">
        <v>103</v>
      </c>
      <c r="AA37">
        <v>91</v>
      </c>
      <c r="AB37">
        <v>58</v>
      </c>
      <c r="AC37">
        <v>62</v>
      </c>
      <c r="AD37">
        <v>92</v>
      </c>
      <c r="AE37">
        <v>49</v>
      </c>
      <c r="AF37">
        <v>49</v>
      </c>
      <c r="AG37">
        <v>80</v>
      </c>
      <c r="AH37">
        <v>52</v>
      </c>
      <c r="AI37">
        <v>102</v>
      </c>
      <c r="AJ37">
        <v>57</v>
      </c>
      <c r="AK37">
        <v>106</v>
      </c>
      <c r="AL37">
        <v>50</v>
      </c>
      <c r="AM37">
        <v>67</v>
      </c>
      <c r="AN37">
        <v>81</v>
      </c>
      <c r="AO37">
        <v>89</v>
      </c>
      <c r="AP37">
        <v>93</v>
      </c>
      <c r="AQ37">
        <v>42</v>
      </c>
      <c r="AR37">
        <v>119</v>
      </c>
      <c r="AS37">
        <v>90</v>
      </c>
      <c r="AT37">
        <v>68</v>
      </c>
      <c r="AU37">
        <v>83</v>
      </c>
      <c r="AV37">
        <v>49</v>
      </c>
      <c r="AW37">
        <v>92</v>
      </c>
      <c r="AX37">
        <v>107</v>
      </c>
      <c r="AY37">
        <v>110</v>
      </c>
      <c r="AZ37">
        <v>86</v>
      </c>
      <c r="BA37">
        <v>104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X32"/>
  <sheetViews>
    <sheetView showGridLines="0" showRowColHeaders="0" tabSelected="1" workbookViewId="0">
      <selection activeCell="U43" sqref="U43"/>
    </sheetView>
  </sheetViews>
  <sheetFormatPr defaultColWidth="9.109375" defaultRowHeight="13.2" x14ac:dyDescent="0.25"/>
  <cols>
    <col min="1" max="1" width="2.109375" style="1" customWidth="1"/>
    <col min="2" max="2" width="9.109375" style="1" customWidth="1"/>
    <col min="3" max="14" width="9.109375" style="1"/>
    <col min="15" max="15" width="4.5546875" style="1" customWidth="1"/>
    <col min="16" max="16" width="4.33203125" style="1" customWidth="1"/>
    <col min="17" max="22" width="10" style="1" customWidth="1"/>
    <col min="23" max="23" width="9.109375" style="1"/>
    <col min="24" max="24" width="11.5546875" style="1" customWidth="1"/>
    <col min="25" max="16384" width="9.109375" style="1"/>
  </cols>
  <sheetData>
    <row r="1" spans="2:24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32" spans="17:22" x14ac:dyDescent="0.25">
      <c r="Q32" s="7" t="s">
        <v>20</v>
      </c>
      <c r="R32" s="7" t="s">
        <v>19</v>
      </c>
      <c r="S32" s="7" t="s">
        <v>18</v>
      </c>
      <c r="T32" s="7" t="s">
        <v>17</v>
      </c>
      <c r="U32" s="7" t="s">
        <v>16</v>
      </c>
      <c r="V32" s="7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Output</vt:lpstr>
    </vt:vector>
  </TitlesOfParts>
  <Company>Queensland Rail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2016-06-08T01:26:53Z</dcterms:created>
  <dcterms:modified xsi:type="dcterms:W3CDTF">2016-06-09T02:04:34Z</dcterms:modified>
</cp:coreProperties>
</file>